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quastore\Záloha NB 09_2013\Príštpo\DRS\RPD-PDF\Výkazy výměr\SO-02 ČOV\"/>
    </mc:Choice>
  </mc:AlternateContent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Položky!$A$1:$G$38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37" i="3" l="1"/>
  <c r="BC37" i="3"/>
  <c r="BB37" i="3"/>
  <c r="BA37" i="3"/>
  <c r="G37" i="3"/>
  <c r="BD37" i="3" s="1"/>
  <c r="BE35" i="3"/>
  <c r="BC35" i="3"/>
  <c r="BB35" i="3"/>
  <c r="BA35" i="3"/>
  <c r="G35" i="3"/>
  <c r="BD35" i="3" s="1"/>
  <c r="BE33" i="3"/>
  <c r="BC33" i="3"/>
  <c r="BB33" i="3"/>
  <c r="BA33" i="3"/>
  <c r="G33" i="3"/>
  <c r="BD33" i="3" s="1"/>
  <c r="BE31" i="3"/>
  <c r="BC31" i="3"/>
  <c r="BB31" i="3"/>
  <c r="BA31" i="3"/>
  <c r="G31" i="3"/>
  <c r="BD31" i="3" s="1"/>
  <c r="BE29" i="3"/>
  <c r="BC29" i="3"/>
  <c r="BB29" i="3"/>
  <c r="BA29" i="3"/>
  <c r="G29" i="3"/>
  <c r="BD29" i="3" s="1"/>
  <c r="BE27" i="3"/>
  <c r="BC27" i="3"/>
  <c r="BB27" i="3"/>
  <c r="BA27" i="3"/>
  <c r="G27" i="3"/>
  <c r="BD27" i="3" s="1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2" i="3"/>
  <c r="BC22" i="3"/>
  <c r="BB22" i="3"/>
  <c r="BA22" i="3"/>
  <c r="G22" i="3"/>
  <c r="BD22" i="3" s="1"/>
  <c r="BE20" i="3"/>
  <c r="BC20" i="3"/>
  <c r="BB20" i="3"/>
  <c r="BA20" i="3"/>
  <c r="G20" i="3"/>
  <c r="BD20" i="3" s="1"/>
  <c r="BE18" i="3"/>
  <c r="BC18" i="3"/>
  <c r="BB18" i="3"/>
  <c r="BA18" i="3"/>
  <c r="G18" i="3"/>
  <c r="BD18" i="3" s="1"/>
  <c r="BE16" i="3"/>
  <c r="BC16" i="3"/>
  <c r="BB16" i="3"/>
  <c r="BA16" i="3"/>
  <c r="G16" i="3"/>
  <c r="BD16" i="3" s="1"/>
  <c r="BE14" i="3"/>
  <c r="BC14" i="3"/>
  <c r="BB14" i="3"/>
  <c r="BA14" i="3"/>
  <c r="G14" i="3"/>
  <c r="BD14" i="3" s="1"/>
  <c r="BE12" i="3"/>
  <c r="BC12" i="3"/>
  <c r="BB12" i="3"/>
  <c r="BA12" i="3"/>
  <c r="G12" i="3"/>
  <c r="BD12" i="3" s="1"/>
  <c r="BE10" i="3"/>
  <c r="BC10" i="3"/>
  <c r="BB10" i="3"/>
  <c r="BA10" i="3"/>
  <c r="G10" i="3"/>
  <c r="BD10" i="3" s="1"/>
  <c r="BE8" i="3"/>
  <c r="BC8" i="3"/>
  <c r="BB8" i="3"/>
  <c r="BA8" i="3"/>
  <c r="G8" i="3"/>
  <c r="BD8" i="3" s="1"/>
  <c r="B7" i="2"/>
  <c r="A7" i="2"/>
  <c r="C38" i="3"/>
  <c r="C4" i="3"/>
  <c r="F3" i="3"/>
  <c r="C3" i="3"/>
  <c r="H14" i="2"/>
  <c r="G13" i="2"/>
  <c r="I13" i="2" s="1"/>
  <c r="C2" i="2"/>
  <c r="C1" i="2"/>
  <c r="F31" i="1"/>
  <c r="G22" i="1"/>
  <c r="G21" i="1" s="1"/>
  <c r="G8" i="1"/>
  <c r="BB38" i="3" l="1"/>
  <c r="F7" i="2" s="1"/>
  <c r="F8" i="2" s="1"/>
  <c r="C17" i="1" s="1"/>
  <c r="BC38" i="3"/>
  <c r="G7" i="2" s="1"/>
  <c r="G8" i="2" s="1"/>
  <c r="C14" i="1" s="1"/>
  <c r="BA38" i="3"/>
  <c r="E7" i="2" s="1"/>
  <c r="E8" i="2" s="1"/>
  <c r="BE38" i="3"/>
  <c r="I7" i="2" s="1"/>
  <c r="I8" i="2" s="1"/>
  <c r="C20" i="1" s="1"/>
  <c r="G38" i="3"/>
  <c r="BD38" i="3"/>
  <c r="H7" i="2" s="1"/>
  <c r="H8" i="2" s="1"/>
  <c r="C15" i="1" s="1"/>
  <c r="C16" i="1" l="1"/>
  <c r="C18" i="1" s="1"/>
  <c r="C21" i="1" s="1"/>
  <c r="C22" i="1" s="1"/>
  <c r="F32" i="1"/>
  <c r="F33" i="1" l="1"/>
  <c r="F34" i="1" s="1"/>
</calcChain>
</file>

<file path=xl/sharedStrings.xml><?xml version="1.0" encoding="utf-8"?>
<sst xmlns="http://schemas.openxmlformats.org/spreadsheetml/2006/main" count="158" uniqueCount="107">
  <si>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</si>
  <si>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</si>
  <si>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</si>
  <si>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</si>
  <si>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</si>
  <si>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</si>
  <si>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</si>
  <si>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</si>
  <si>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</si>
  <si>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</si>
  <si>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</si>
  <si>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</si>
  <si>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</si>
  <si>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</si>
  <si>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</si>
  <si>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</si>
  <si>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</si>
  <si>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</si>
  <si>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</si>
  <si>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</si>
  <si>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</si>
  <si>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</si>
  <si>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</si>
  <si>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</si>
  <si>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</si>
  <si>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</si>
  <si>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</si>
  <si>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</si>
  <si>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</si>
  <si>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</si>
  <si>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</si>
  <si>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</si>
  <si>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</si>
  <si>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</si>
  <si>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</si>
  <si>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</si>
  <si>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</si>
  <si>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</si>
  <si>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</si>
  <si>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</si>
  <si>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</si>
  <si>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</si>
  <si>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</si>
  <si>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</si>
  <si>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</si>
  <si>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</si>
  <si>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</si>
  <si>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</si>
  <si>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</si>
  <si>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</si>
  <si>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</si>
  <si>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</si>
  <si>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</si>
  <si>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</si>
  <si>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</si>
  <si>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</si>
  <si>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</si>
  <si>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</si>
  <si>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</si>
  <si>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</si>
  <si>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</si>
  <si>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</si>
  <si>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</si>
  <si>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</si>
  <si>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</si>
  <si>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</si>
  <si>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</si>
  <si>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</si>
  <si>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</si>
  <si>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Příštpo-kanalizace a ČOV</t>
  </si>
  <si>
    <t>F.2.4.b.Zařízení vzduchotechniky</t>
  </si>
  <si>
    <t>M24</t>
  </si>
  <si>
    <t>Montáže vzduchotechnických zař</t>
  </si>
  <si>
    <t>Dodávka a montáž protidešť.žaluzie 1500x600 vč.rámu, pozink</t>
  </si>
  <si>
    <t>dle půdorysu</t>
  </si>
  <si>
    <t>2</t>
  </si>
  <si>
    <t>Dodávka a montáž samotížné klapky 1500x600 vč.rámu</t>
  </si>
  <si>
    <t>3</t>
  </si>
  <si>
    <t>Dodávka a montáž žaluziové klapky elekt.ovl. DN400, ovládání spojeno s ventilátorem</t>
  </si>
  <si>
    <t>4</t>
  </si>
  <si>
    <t>Ventilátor axiál. na zdivo DN400 m=5070m3/hod vč. ochranné mříže, dodávka a montáž</t>
  </si>
  <si>
    <t>5</t>
  </si>
  <si>
    <t>Teplotní a vlhkostní čidlo pro spuštění ventilátor dle pol.4</t>
  </si>
  <si>
    <t>6</t>
  </si>
  <si>
    <t>Ventilátor axiál. DN200 m=450m3/hod na zdivo vč.ochranné mříže, dodávka a montáž</t>
  </si>
  <si>
    <t>7</t>
  </si>
  <si>
    <t>Elektricky ovl.žaluzie DN200 dodávka a montáž</t>
  </si>
  <si>
    <t>8</t>
  </si>
  <si>
    <t xml:space="preserve">Teplotní čidlo pro ovládání ventilátoru pol.7 </t>
  </si>
  <si>
    <t>9</t>
  </si>
  <si>
    <t>Elektricky ovládaná žaluzie DN200 spojit s ventilátorem pol.7</t>
  </si>
  <si>
    <t>10</t>
  </si>
  <si>
    <t>Revizní dvířka pozink. ve štítu 875x600 vč. rámu vsadit protidešť.žaluzii 350x500, dod+mont</t>
  </si>
  <si>
    <t>kompl</t>
  </si>
  <si>
    <t>dle stavebního výkazu zám.výrobků</t>
  </si>
  <si>
    <t>11</t>
  </si>
  <si>
    <t>Protidešťová žaluzie DN 400 vč. rámu dodávka a mont.</t>
  </si>
  <si>
    <t>12</t>
  </si>
  <si>
    <t>Oblouk spiro DN400 dodávka a montáž, izol. vatou s Al povrchem t.50mm</t>
  </si>
  <si>
    <t>13</t>
  </si>
  <si>
    <t>Tlumič hluku DN400-900mm s izolací vatou s Al.povr dod. a montáž</t>
  </si>
  <si>
    <t>14</t>
  </si>
  <si>
    <t>Protidešť. žaluzie 300x600 pozink dod. a mont.</t>
  </si>
  <si>
    <t>15</t>
  </si>
  <si>
    <t>Ventilační turbína DN300 do střechy dod a mont-koordinovat s mont.střechy</t>
  </si>
  <si>
    <t>16</t>
  </si>
  <si>
    <t>Drobný montážní a spojovací materiál nezbytný pro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</si>
</sst>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8"/>
      <c r="D7" s="179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8"/>
      <c r="D8" s="17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0"/>
      <c r="F11" s="181"/>
      <c r="G11" s="18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3"/>
      <c r="C37" s="183"/>
      <c r="D37" s="183"/>
      <c r="E37" s="183"/>
      <c r="F37" s="183"/>
      <c r="G37" s="183"/>
      <c r="H37" t="s">
        <v>4</v>
      </c>
    </row>
    <row r="38" spans="1:8" ht="12.75" customHeight="1" x14ac:dyDescent="0.2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ht="3" customHeight="1" x14ac:dyDescent="0.2">
      <c r="A45" s="68"/>
      <c r="B45" s="183"/>
      <c r="C45" s="183"/>
      <c r="D45" s="183"/>
      <c r="E45" s="183"/>
      <c r="F45" s="183"/>
      <c r="G45" s="183"/>
      <c r="H45" t="s">
        <v>4</v>
      </c>
    </row>
    <row r="46" spans="1:8" x14ac:dyDescent="0.2">
      <c r="B46" s="177"/>
      <c r="C46" s="177"/>
      <c r="D46" s="177"/>
      <c r="E46" s="177"/>
      <c r="F46" s="177"/>
      <c r="G46" s="177"/>
    </row>
    <row r="47" spans="1:8" x14ac:dyDescent="0.2">
      <c r="B47" s="177"/>
      <c r="C47" s="177"/>
      <c r="D47" s="177"/>
      <c r="E47" s="177"/>
      <c r="F47" s="177"/>
      <c r="G47" s="177"/>
    </row>
    <row r="48" spans="1:8" x14ac:dyDescent="0.2">
      <c r="B48" s="177"/>
      <c r="C48" s="177"/>
      <c r="D48" s="177"/>
      <c r="E48" s="177"/>
      <c r="F48" s="177"/>
      <c r="G48" s="177"/>
    </row>
    <row r="49" spans="2:7" x14ac:dyDescent="0.2">
      <c r="B49" s="177"/>
      <c r="C49" s="177"/>
      <c r="D49" s="177"/>
      <c r="E49" s="177"/>
      <c r="F49" s="177"/>
      <c r="G49" s="177"/>
    </row>
    <row r="50" spans="2:7" x14ac:dyDescent="0.2">
      <c r="B50" s="177"/>
      <c r="C50" s="177"/>
      <c r="D50" s="177"/>
      <c r="E50" s="177"/>
      <c r="F50" s="177"/>
      <c r="G50" s="177"/>
    </row>
    <row r="51" spans="2:7" x14ac:dyDescent="0.2">
      <c r="B51" s="177"/>
      <c r="C51" s="177"/>
      <c r="D51" s="177"/>
      <c r="E51" s="177"/>
      <c r="F51" s="177"/>
      <c r="G51" s="177"/>
    </row>
    <row r="52" spans="2:7" x14ac:dyDescent="0.2">
      <c r="B52" s="177"/>
      <c r="C52" s="177"/>
      <c r="D52" s="177"/>
      <c r="E52" s="177"/>
      <c r="F52" s="177"/>
      <c r="G52" s="177"/>
    </row>
    <row r="53" spans="2:7" x14ac:dyDescent="0.2">
      <c r="B53" s="177"/>
      <c r="C53" s="177"/>
      <c r="D53" s="177"/>
      <c r="E53" s="177"/>
      <c r="F53" s="177"/>
      <c r="G53" s="177"/>
    </row>
    <row r="54" spans="2:7" x14ac:dyDescent="0.2">
      <c r="B54" s="177"/>
      <c r="C54" s="177"/>
      <c r="D54" s="177"/>
      <c r="E54" s="177"/>
      <c r="F54" s="177"/>
      <c r="G54" s="177"/>
    </row>
    <row r="55" spans="2:7" x14ac:dyDescent="0.2">
      <c r="B55" s="177"/>
      <c r="C55" s="177"/>
      <c r="D55" s="177"/>
      <c r="E55" s="177"/>
      <c r="F55" s="177"/>
      <c r="G55" s="17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A13" sqref="A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4" t="s">
        <v>5</v>
      </c>
      <c r="B1" s="185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86" t="s">
        <v>1</v>
      </c>
      <c r="B2" s="187"/>
      <c r="C2" s="75" t="str">
        <f>CONCATENATE(cisloobjektu," ",nazevobjektu)</f>
        <v xml:space="preserve"> F.2.4.b.Zařízení vzduchotechniky</v>
      </c>
      <c r="D2" s="76"/>
      <c r="E2" s="77"/>
      <c r="F2" s="76"/>
      <c r="G2" s="188"/>
      <c r="H2" s="188"/>
      <c r="I2" s="189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ht="13.5" thickBot="1" x14ac:dyDescent="0.25">
      <c r="A7" s="173" t="str">
        <f>Položky!B7</f>
        <v>M24</v>
      </c>
      <c r="B7" s="86" t="str">
        <f>Položky!C7</f>
        <v>Montáže vzduchotechnických zař</v>
      </c>
      <c r="C7" s="87"/>
      <c r="D7" s="88"/>
      <c r="E7" s="174">
        <f>Položky!BA38</f>
        <v>0</v>
      </c>
      <c r="F7" s="175">
        <f>Položky!BB38</f>
        <v>0</v>
      </c>
      <c r="G7" s="175">
        <f>Položky!BC38</f>
        <v>0</v>
      </c>
      <c r="H7" s="175">
        <f>Položky!BD38</f>
        <v>0</v>
      </c>
      <c r="I7" s="176">
        <f>Položky!BE38</f>
        <v>0</v>
      </c>
    </row>
    <row r="8" spans="1:57" s="94" customFormat="1" ht="13.5" thickBot="1" x14ac:dyDescent="0.25">
      <c r="A8" s="89"/>
      <c r="B8" s="81" t="s">
        <v>50</v>
      </c>
      <c r="C8" s="81"/>
      <c r="D8" s="90"/>
      <c r="E8" s="91">
        <f>SUM(E7:E7)</f>
        <v>0</v>
      </c>
      <c r="F8" s="92">
        <f>SUM(F7:F7)</f>
        <v>0</v>
      </c>
      <c r="G8" s="92">
        <f>SUM(G7:G7)</f>
        <v>0</v>
      </c>
      <c r="H8" s="92">
        <f>SUM(H7:H7)</f>
        <v>0</v>
      </c>
      <c r="I8" s="93">
        <f>SUM(I7:I7)</f>
        <v>0</v>
      </c>
    </row>
    <row r="9" spans="1:57" x14ac:dyDescent="0.2">
      <c r="A9" s="87"/>
      <c r="B9" s="87"/>
      <c r="C9" s="87"/>
      <c r="D9" s="87"/>
      <c r="E9" s="87"/>
      <c r="F9" s="87"/>
      <c r="G9" s="87"/>
      <c r="H9" s="87"/>
      <c r="I9" s="87"/>
    </row>
    <row r="10" spans="1:57" ht="19.5" customHeight="1" x14ac:dyDescent="0.25">
      <c r="A10" s="95" t="s">
        <v>51</v>
      </c>
      <c r="B10" s="95"/>
      <c r="C10" s="95"/>
      <c r="D10" s="95"/>
      <c r="E10" s="95"/>
      <c r="F10" s="95"/>
      <c r="G10" s="96"/>
      <c r="H10" s="95"/>
      <c r="I10" s="95"/>
      <c r="BA10" s="30"/>
      <c r="BB10" s="30"/>
      <c r="BC10" s="30"/>
      <c r="BD10" s="30"/>
      <c r="BE10" s="30"/>
    </row>
    <row r="11" spans="1:57" ht="13.5" thickBot="1" x14ac:dyDescent="0.25">
      <c r="A11" s="97"/>
      <c r="B11" s="97"/>
      <c r="C11" s="97"/>
      <c r="D11" s="97"/>
      <c r="E11" s="97"/>
      <c r="F11" s="97"/>
      <c r="G11" s="97"/>
      <c r="H11" s="97"/>
      <c r="I11" s="97"/>
    </row>
    <row r="12" spans="1:57" x14ac:dyDescent="0.2">
      <c r="A12" s="98" t="s">
        <v>52</v>
      </c>
      <c r="B12" s="99"/>
      <c r="C12" s="99"/>
      <c r="D12" s="100"/>
      <c r="E12" s="101" t="s">
        <v>53</v>
      </c>
      <c r="F12" s="102" t="s">
        <v>54</v>
      </c>
      <c r="G12" s="103" t="s">
        <v>55</v>
      </c>
      <c r="H12" s="104"/>
      <c r="I12" s="105" t="s">
        <v>53</v>
      </c>
    </row>
    <row r="13" spans="1:57" x14ac:dyDescent="0.2">
      <c r="A13" s="106"/>
      <c r="B13" s="107"/>
      <c r="C13" s="107"/>
      <c r="D13" s="108"/>
      <c r="E13" s="109"/>
      <c r="F13" s="110"/>
      <c r="G13" s="111">
        <f>CHOOSE(BA13+1,HSV+PSV,HSV+PSV+Mont,HSV+PSV+Dodavka+Mont,HSV,PSV,Mont,Dodavka,Mont+Dodavka,0)</f>
        <v>0</v>
      </c>
      <c r="H13" s="112"/>
      <c r="I13" s="113">
        <f>E13+F13*G13/100</f>
        <v>0</v>
      </c>
      <c r="BA13">
        <v>8</v>
      </c>
    </row>
    <row r="14" spans="1:57" ht="13.5" thickBot="1" x14ac:dyDescent="0.25">
      <c r="A14" s="114"/>
      <c r="B14" s="115" t="s">
        <v>56</v>
      </c>
      <c r="C14" s="116"/>
      <c r="D14" s="117"/>
      <c r="E14" s="118"/>
      <c r="F14" s="119"/>
      <c r="G14" s="119"/>
      <c r="H14" s="190">
        <f>SUM(H13:H13)</f>
        <v>0</v>
      </c>
      <c r="I14" s="191"/>
    </row>
    <row r="15" spans="1:57" x14ac:dyDescent="0.2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B16" s="94"/>
      <c r="F16" s="120"/>
      <c r="G16" s="121"/>
      <c r="H16" s="121"/>
      <c r="I16" s="122"/>
    </row>
    <row r="17" spans="6:9" x14ac:dyDescent="0.2">
      <c r="F17" s="120"/>
      <c r="G17" s="121"/>
      <c r="H17" s="121"/>
      <c r="I17" s="122"/>
    </row>
    <row r="18" spans="6:9" x14ac:dyDescent="0.2">
      <c r="F18" s="120"/>
      <c r="G18" s="121"/>
      <c r="H18" s="121"/>
      <c r="I18" s="122"/>
    </row>
    <row r="19" spans="6:9" x14ac:dyDescent="0.2">
      <c r="F19" s="120"/>
      <c r="G19" s="121"/>
      <c r="H19" s="121"/>
      <c r="I19" s="122"/>
    </row>
    <row r="20" spans="6:9" x14ac:dyDescent="0.2">
      <c r="F20" s="120"/>
      <c r="G20" s="121"/>
      <c r="H20" s="121"/>
      <c r="I20" s="122"/>
    </row>
    <row r="21" spans="6:9" x14ac:dyDescent="0.2">
      <c r="F21" s="120"/>
      <c r="G21" s="121"/>
      <c r="H21" s="121"/>
      <c r="I21" s="122"/>
    </row>
    <row r="22" spans="6:9" x14ac:dyDescent="0.2">
      <c r="F22" s="120"/>
      <c r="G22" s="121"/>
      <c r="H22" s="121"/>
      <c r="I22" s="122"/>
    </row>
    <row r="23" spans="6:9" x14ac:dyDescent="0.2">
      <c r="F23" s="120"/>
      <c r="G23" s="121"/>
      <c r="H23" s="121"/>
      <c r="I23" s="122"/>
    </row>
    <row r="24" spans="6:9" x14ac:dyDescent="0.2">
      <c r="F24" s="120"/>
      <c r="G24" s="121"/>
      <c r="H24" s="121"/>
      <c r="I24" s="122"/>
    </row>
    <row r="25" spans="6:9" x14ac:dyDescent="0.2">
      <c r="F25" s="120"/>
      <c r="G25" s="121"/>
      <c r="H25" s="121"/>
      <c r="I25" s="122"/>
    </row>
    <row r="26" spans="6:9" x14ac:dyDescent="0.2">
      <c r="F26" s="120"/>
      <c r="G26" s="121"/>
      <c r="H26" s="121"/>
      <c r="I26" s="122"/>
    </row>
    <row r="27" spans="6:9" x14ac:dyDescent="0.2">
      <c r="F27" s="120"/>
      <c r="G27" s="121"/>
      <c r="H27" s="121"/>
      <c r="I27" s="122"/>
    </row>
    <row r="28" spans="6:9" x14ac:dyDescent="0.2">
      <c r="F28" s="120"/>
      <c r="G28" s="121"/>
      <c r="H28" s="121"/>
      <c r="I28" s="122"/>
    </row>
    <row r="29" spans="6:9" x14ac:dyDescent="0.2">
      <c r="F29" s="120"/>
      <c r="G29" s="121"/>
      <c r="H29" s="121"/>
      <c r="I29" s="122"/>
    </row>
    <row r="30" spans="6:9" x14ac:dyDescent="0.2">
      <c r="F30" s="120"/>
      <c r="G30" s="121"/>
      <c r="H30" s="121"/>
      <c r="I30" s="122"/>
    </row>
    <row r="31" spans="6:9" x14ac:dyDescent="0.2">
      <c r="F31" s="120"/>
      <c r="G31" s="121"/>
      <c r="H31" s="121"/>
      <c r="I31" s="122"/>
    </row>
    <row r="32" spans="6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</sheetData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tabSelected="1" zoomScaleNormal="100" workbookViewId="0">
      <selection activeCell="I17" sqref="I17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7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5" t="s">
        <v>57</v>
      </c>
      <c r="B1" s="195"/>
      <c r="C1" s="195"/>
      <c r="D1" s="195"/>
      <c r="E1" s="195"/>
      <c r="F1" s="195"/>
      <c r="G1" s="195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6" t="s">
        <v>5</v>
      </c>
      <c r="B3" s="197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8" t="s">
        <v>1</v>
      </c>
      <c r="B4" s="199"/>
      <c r="C4" s="133" t="str">
        <f>CONCATENATE(cisloobjektu," ",nazevobjektu)</f>
        <v xml:space="preserve"> F.2.4.b.Zařízení vzduchotechniky</v>
      </c>
      <c r="D4" s="134"/>
      <c r="E4" s="200"/>
      <c r="F4" s="200"/>
      <c r="G4" s="201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71</v>
      </c>
      <c r="C7" s="145" t="s">
        <v>72</v>
      </c>
      <c r="D7" s="146"/>
      <c r="E7" s="147"/>
      <c r="F7" s="147"/>
      <c r="G7" s="148"/>
      <c r="H7" s="149"/>
      <c r="I7" s="149"/>
      <c r="O7" s="150">
        <v>1</v>
      </c>
    </row>
    <row r="8" spans="1:104" ht="22.5" x14ac:dyDescent="0.2">
      <c r="A8" s="151">
        <v>1</v>
      </c>
      <c r="B8" s="152" t="s">
        <v>66</v>
      </c>
      <c r="C8" s="153" t="s">
        <v>73</v>
      </c>
      <c r="D8" s="154" t="s">
        <v>67</v>
      </c>
      <c r="E8" s="155">
        <v>1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4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2" t="s">
        <v>74</v>
      </c>
      <c r="D9" s="193"/>
      <c r="E9" s="193"/>
      <c r="F9" s="193"/>
      <c r="G9" s="194"/>
      <c r="O9" s="150">
        <v>3</v>
      </c>
    </row>
    <row r="10" spans="1:104" x14ac:dyDescent="0.2">
      <c r="A10" s="151">
        <v>2</v>
      </c>
      <c r="B10" s="152" t="s">
        <v>75</v>
      </c>
      <c r="C10" s="153" t="s">
        <v>76</v>
      </c>
      <c r="D10" s="154" t="s">
        <v>67</v>
      </c>
      <c r="E10" s="155">
        <v>1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4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192" t="s">
        <v>74</v>
      </c>
      <c r="D11" s="193"/>
      <c r="E11" s="193"/>
      <c r="F11" s="193"/>
      <c r="G11" s="194"/>
      <c r="O11" s="150">
        <v>3</v>
      </c>
    </row>
    <row r="12" spans="1:104" ht="22.5" x14ac:dyDescent="0.2">
      <c r="A12" s="151">
        <v>3</v>
      </c>
      <c r="B12" s="152" t="s">
        <v>77</v>
      </c>
      <c r="C12" s="153" t="s">
        <v>78</v>
      </c>
      <c r="D12" s="154" t="s">
        <v>67</v>
      </c>
      <c r="E12" s="155">
        <v>2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4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7"/>
      <c r="B13" s="158"/>
      <c r="C13" s="192" t="s">
        <v>74</v>
      </c>
      <c r="D13" s="193"/>
      <c r="E13" s="193"/>
      <c r="F13" s="193"/>
      <c r="G13" s="194"/>
      <c r="O13" s="150">
        <v>3</v>
      </c>
    </row>
    <row r="14" spans="1:104" ht="22.5" x14ac:dyDescent="0.2">
      <c r="A14" s="151">
        <v>4</v>
      </c>
      <c r="B14" s="152" t="s">
        <v>79</v>
      </c>
      <c r="C14" s="153" t="s">
        <v>80</v>
      </c>
      <c r="D14" s="154" t="s">
        <v>67</v>
      </c>
      <c r="E14" s="155">
        <v>2</v>
      </c>
      <c r="F14" s="155"/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4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192" t="s">
        <v>74</v>
      </c>
      <c r="D15" s="193"/>
      <c r="E15" s="193"/>
      <c r="F15" s="193"/>
      <c r="G15" s="194"/>
      <c r="O15" s="150">
        <v>3</v>
      </c>
    </row>
    <row r="16" spans="1:104" x14ac:dyDescent="0.2">
      <c r="A16" s="151">
        <v>5</v>
      </c>
      <c r="B16" s="152" t="s">
        <v>81</v>
      </c>
      <c r="C16" s="153" t="s">
        <v>82</v>
      </c>
      <c r="D16" s="154" t="s">
        <v>67</v>
      </c>
      <c r="E16" s="155">
        <v>2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4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0</v>
      </c>
    </row>
    <row r="17" spans="1:104" x14ac:dyDescent="0.2">
      <c r="A17" s="157"/>
      <c r="B17" s="158"/>
      <c r="C17" s="192" t="s">
        <v>74</v>
      </c>
      <c r="D17" s="193"/>
      <c r="E17" s="193"/>
      <c r="F17" s="193"/>
      <c r="G17" s="194"/>
      <c r="O17" s="150">
        <v>3</v>
      </c>
    </row>
    <row r="18" spans="1:104" ht="22.5" x14ac:dyDescent="0.2">
      <c r="A18" s="151">
        <v>6</v>
      </c>
      <c r="B18" s="152" t="s">
        <v>83</v>
      </c>
      <c r="C18" s="153" t="s">
        <v>84</v>
      </c>
      <c r="D18" s="154" t="s">
        <v>67</v>
      </c>
      <c r="E18" s="155">
        <v>1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6</v>
      </c>
      <c r="AZ18" s="123">
        <v>4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0</v>
      </c>
    </row>
    <row r="19" spans="1:104" x14ac:dyDescent="0.2">
      <c r="A19" s="157"/>
      <c r="B19" s="158"/>
      <c r="C19" s="192" t="s">
        <v>74</v>
      </c>
      <c r="D19" s="193"/>
      <c r="E19" s="193"/>
      <c r="F19" s="193"/>
      <c r="G19" s="194"/>
      <c r="O19" s="150">
        <v>3</v>
      </c>
    </row>
    <row r="20" spans="1:104" x14ac:dyDescent="0.2">
      <c r="A20" s="151">
        <v>7</v>
      </c>
      <c r="B20" s="152" t="s">
        <v>85</v>
      </c>
      <c r="C20" s="153" t="s">
        <v>86</v>
      </c>
      <c r="D20" s="154" t="s">
        <v>67</v>
      </c>
      <c r="E20" s="155">
        <v>1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7</v>
      </c>
      <c r="AZ20" s="123">
        <v>4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7"/>
      <c r="B21" s="158"/>
      <c r="C21" s="192" t="s">
        <v>74</v>
      </c>
      <c r="D21" s="193"/>
      <c r="E21" s="193"/>
      <c r="F21" s="193"/>
      <c r="G21" s="194"/>
      <c r="O21" s="150">
        <v>3</v>
      </c>
    </row>
    <row r="22" spans="1:104" x14ac:dyDescent="0.2">
      <c r="A22" s="151">
        <v>8</v>
      </c>
      <c r="B22" s="152" t="s">
        <v>87</v>
      </c>
      <c r="C22" s="153" t="s">
        <v>88</v>
      </c>
      <c r="D22" s="154" t="s">
        <v>67</v>
      </c>
      <c r="E22" s="155">
        <v>1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8</v>
      </c>
      <c r="AZ22" s="123">
        <v>4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</v>
      </c>
    </row>
    <row r="23" spans="1:104" x14ac:dyDescent="0.2">
      <c r="A23" s="157"/>
      <c r="B23" s="158"/>
      <c r="C23" s="192" t="s">
        <v>74</v>
      </c>
      <c r="D23" s="193"/>
      <c r="E23" s="193"/>
      <c r="F23" s="193"/>
      <c r="G23" s="194"/>
      <c r="O23" s="150">
        <v>3</v>
      </c>
    </row>
    <row r="24" spans="1:104" ht="22.5" x14ac:dyDescent="0.2">
      <c r="A24" s="151">
        <v>9</v>
      </c>
      <c r="B24" s="152" t="s">
        <v>89</v>
      </c>
      <c r="C24" s="153" t="s">
        <v>90</v>
      </c>
      <c r="D24" s="154" t="s">
        <v>67</v>
      </c>
      <c r="E24" s="155">
        <v>1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9</v>
      </c>
      <c r="AZ24" s="123">
        <v>4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ht="22.5" x14ac:dyDescent="0.2">
      <c r="A25" s="151">
        <v>10</v>
      </c>
      <c r="B25" s="152" t="s">
        <v>91</v>
      </c>
      <c r="C25" s="153" t="s">
        <v>92</v>
      </c>
      <c r="D25" s="154" t="s">
        <v>93</v>
      </c>
      <c r="E25" s="155">
        <v>1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10</v>
      </c>
      <c r="AZ25" s="123">
        <v>4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/>
      <c r="C26" s="192" t="s">
        <v>94</v>
      </c>
      <c r="D26" s="193"/>
      <c r="E26" s="193"/>
      <c r="F26" s="193"/>
      <c r="G26" s="194"/>
      <c r="O26" s="150">
        <v>3</v>
      </c>
    </row>
    <row r="27" spans="1:104" x14ac:dyDescent="0.2">
      <c r="A27" s="151">
        <v>11</v>
      </c>
      <c r="B27" s="152" t="s">
        <v>95</v>
      </c>
      <c r="C27" s="153" t="s">
        <v>96</v>
      </c>
      <c r="D27" s="154" t="s">
        <v>67</v>
      </c>
      <c r="E27" s="155">
        <v>1</v>
      </c>
      <c r="F27" s="155">
        <v>0</v>
      </c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11</v>
      </c>
      <c r="AZ27" s="123">
        <v>4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0</v>
      </c>
    </row>
    <row r="28" spans="1:104" x14ac:dyDescent="0.2">
      <c r="A28" s="157"/>
      <c r="B28" s="158"/>
      <c r="C28" s="192" t="s">
        <v>74</v>
      </c>
      <c r="D28" s="193"/>
      <c r="E28" s="193"/>
      <c r="F28" s="193"/>
      <c r="G28" s="194"/>
      <c r="O28" s="150">
        <v>3</v>
      </c>
    </row>
    <row r="29" spans="1:104" ht="22.5" x14ac:dyDescent="0.2">
      <c r="A29" s="151">
        <v>12</v>
      </c>
      <c r="B29" s="152" t="s">
        <v>97</v>
      </c>
      <c r="C29" s="153" t="s">
        <v>98</v>
      </c>
      <c r="D29" s="154" t="s">
        <v>67</v>
      </c>
      <c r="E29" s="155">
        <v>1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12</v>
      </c>
      <c r="AZ29" s="123">
        <v>4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57"/>
      <c r="B30" s="158"/>
      <c r="C30" s="192" t="s">
        <v>74</v>
      </c>
      <c r="D30" s="193"/>
      <c r="E30" s="193"/>
      <c r="F30" s="193"/>
      <c r="G30" s="194"/>
      <c r="O30" s="150">
        <v>3</v>
      </c>
    </row>
    <row r="31" spans="1:104" ht="22.5" x14ac:dyDescent="0.2">
      <c r="A31" s="151">
        <v>13</v>
      </c>
      <c r="B31" s="152" t="s">
        <v>99</v>
      </c>
      <c r="C31" s="153" t="s">
        <v>100</v>
      </c>
      <c r="D31" s="154" t="s">
        <v>67</v>
      </c>
      <c r="E31" s="155">
        <v>1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13</v>
      </c>
      <c r="AZ31" s="123">
        <v>4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x14ac:dyDescent="0.2">
      <c r="A32" s="157"/>
      <c r="B32" s="158"/>
      <c r="C32" s="192" t="s">
        <v>74</v>
      </c>
      <c r="D32" s="193"/>
      <c r="E32" s="193"/>
      <c r="F32" s="193"/>
      <c r="G32" s="194"/>
      <c r="O32" s="150">
        <v>3</v>
      </c>
    </row>
    <row r="33" spans="1:104" x14ac:dyDescent="0.2">
      <c r="A33" s="151">
        <v>14</v>
      </c>
      <c r="B33" s="152" t="s">
        <v>101</v>
      </c>
      <c r="C33" s="153" t="s">
        <v>102</v>
      </c>
      <c r="D33" s="154" t="s">
        <v>67</v>
      </c>
      <c r="E33" s="155">
        <v>1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14</v>
      </c>
      <c r="AZ33" s="123">
        <v>4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x14ac:dyDescent="0.2">
      <c r="A34" s="157"/>
      <c r="B34" s="158"/>
      <c r="C34" s="192" t="s">
        <v>74</v>
      </c>
      <c r="D34" s="193"/>
      <c r="E34" s="193"/>
      <c r="F34" s="193"/>
      <c r="G34" s="194"/>
      <c r="O34" s="150">
        <v>3</v>
      </c>
    </row>
    <row r="35" spans="1:104" ht="22.5" x14ac:dyDescent="0.2">
      <c r="A35" s="151">
        <v>15</v>
      </c>
      <c r="B35" s="152" t="s">
        <v>103</v>
      </c>
      <c r="C35" s="153" t="s">
        <v>104</v>
      </c>
      <c r="D35" s="154" t="s">
        <v>67</v>
      </c>
      <c r="E35" s="155">
        <v>2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15</v>
      </c>
      <c r="AZ35" s="123">
        <v>4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/>
      <c r="C36" s="192" t="s">
        <v>94</v>
      </c>
      <c r="D36" s="193"/>
      <c r="E36" s="193"/>
      <c r="F36" s="193"/>
      <c r="G36" s="194"/>
      <c r="O36" s="150">
        <v>3</v>
      </c>
    </row>
    <row r="37" spans="1:104" ht="22.5" x14ac:dyDescent="0.2">
      <c r="A37" s="151">
        <v>16</v>
      </c>
      <c r="B37" s="152" t="s">
        <v>105</v>
      </c>
      <c r="C37" s="153" t="s">
        <v>106</v>
      </c>
      <c r="D37" s="154" t="s">
        <v>93</v>
      </c>
      <c r="E37" s="155">
        <v>1</v>
      </c>
      <c r="F37" s="155">
        <v>0</v>
      </c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16</v>
      </c>
      <c r="AZ37" s="123">
        <v>4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0</v>
      </c>
    </row>
    <row r="38" spans="1:104" x14ac:dyDescent="0.2">
      <c r="A38" s="159"/>
      <c r="B38" s="160" t="s">
        <v>68</v>
      </c>
      <c r="C38" s="161" t="str">
        <f>CONCATENATE(B7," ",C7)</f>
        <v>M24 Montáže vzduchotechnických zař</v>
      </c>
      <c r="D38" s="159"/>
      <c r="E38" s="162"/>
      <c r="F38" s="162"/>
      <c r="G38" s="163">
        <f>SUM(G7:G37)</f>
        <v>0</v>
      </c>
      <c r="O38" s="150">
        <v>4</v>
      </c>
      <c r="BA38" s="164">
        <f>SUM(BA7:BA37)</f>
        <v>0</v>
      </c>
      <c r="BB38" s="164">
        <f>SUM(BB7:BB37)</f>
        <v>0</v>
      </c>
      <c r="BC38" s="164">
        <f>SUM(BC7:BC37)</f>
        <v>0</v>
      </c>
      <c r="BD38" s="164">
        <f>SUM(BD7:BD37)</f>
        <v>0</v>
      </c>
      <c r="BE38" s="164">
        <f>SUM(BE7:BE37)</f>
        <v>0</v>
      </c>
    </row>
    <row r="39" spans="1:104" x14ac:dyDescent="0.2">
      <c r="A39" s="124"/>
      <c r="B39" s="124"/>
      <c r="C39" s="124"/>
      <c r="D39" s="124"/>
      <c r="E39" s="124"/>
      <c r="F39" s="124"/>
      <c r="G39" s="124"/>
    </row>
    <row r="40" spans="1:104" x14ac:dyDescent="0.2">
      <c r="E40" s="123"/>
    </row>
    <row r="41" spans="1:104" x14ac:dyDescent="0.2">
      <c r="E41" s="123"/>
    </row>
    <row r="42" spans="1:104" x14ac:dyDescent="0.2">
      <c r="E42" s="123"/>
    </row>
    <row r="43" spans="1:104" x14ac:dyDescent="0.2">
      <c r="E43" s="123"/>
    </row>
    <row r="44" spans="1:104" x14ac:dyDescent="0.2">
      <c r="E44" s="123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E60" s="123"/>
    </row>
    <row r="61" spans="1:7" x14ac:dyDescent="0.2">
      <c r="E61" s="123"/>
    </row>
    <row r="62" spans="1:7" x14ac:dyDescent="0.2">
      <c r="A62" s="165"/>
      <c r="B62" s="165"/>
      <c r="C62" s="165"/>
      <c r="D62" s="165"/>
      <c r="E62" s="165"/>
      <c r="F62" s="165"/>
      <c r="G62" s="165"/>
    </row>
    <row r="63" spans="1:7" x14ac:dyDescent="0.2">
      <c r="A63" s="165"/>
      <c r="B63" s="165"/>
      <c r="C63" s="165"/>
      <c r="D63" s="165"/>
      <c r="E63" s="165"/>
      <c r="F63" s="165"/>
      <c r="G63" s="165"/>
    </row>
    <row r="64" spans="1:7" x14ac:dyDescent="0.2">
      <c r="A64" s="165"/>
      <c r="B64" s="165"/>
      <c r="C64" s="165"/>
      <c r="D64" s="165"/>
      <c r="E64" s="165"/>
      <c r="F64" s="165"/>
      <c r="G64" s="165"/>
    </row>
    <row r="65" spans="1:7" x14ac:dyDescent="0.2">
      <c r="A65" s="165"/>
      <c r="B65" s="165"/>
      <c r="C65" s="165"/>
      <c r="D65" s="165"/>
      <c r="E65" s="165"/>
      <c r="F65" s="165"/>
      <c r="G65" s="165"/>
    </row>
    <row r="66" spans="1:7" x14ac:dyDescent="0.2">
      <c r="E66" s="123"/>
    </row>
    <row r="67" spans="1:7" x14ac:dyDescent="0.2">
      <c r="E67" s="123"/>
    </row>
    <row r="68" spans="1:7" x14ac:dyDescent="0.2">
      <c r="E68" s="123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A97" s="166"/>
      <c r="B97" s="166"/>
    </row>
    <row r="98" spans="1:7" x14ac:dyDescent="0.2">
      <c r="A98" s="165"/>
      <c r="B98" s="165"/>
      <c r="C98" s="168"/>
      <c r="D98" s="168"/>
      <c r="E98" s="169"/>
      <c r="F98" s="168"/>
      <c r="G98" s="170"/>
    </row>
    <row r="99" spans="1:7" x14ac:dyDescent="0.2">
      <c r="A99" s="171"/>
      <c r="B99" s="171"/>
      <c r="C99" s="165"/>
      <c r="D99" s="165"/>
      <c r="E99" s="172"/>
      <c r="F99" s="165"/>
      <c r="G99" s="165"/>
    </row>
    <row r="100" spans="1:7" x14ac:dyDescent="0.2">
      <c r="A100" s="165"/>
      <c r="B100" s="165"/>
      <c r="C100" s="165"/>
      <c r="D100" s="165"/>
      <c r="E100" s="172"/>
      <c r="F100" s="165"/>
      <c r="G100" s="165"/>
    </row>
    <row r="101" spans="1:7" x14ac:dyDescent="0.2">
      <c r="A101" s="165"/>
      <c r="B101" s="165"/>
      <c r="C101" s="165"/>
      <c r="D101" s="165"/>
      <c r="E101" s="172"/>
      <c r="F101" s="165"/>
      <c r="G101" s="165"/>
    </row>
    <row r="102" spans="1:7" x14ac:dyDescent="0.2">
      <c r="A102" s="165"/>
      <c r="B102" s="165"/>
      <c r="C102" s="165"/>
      <c r="D102" s="165"/>
      <c r="E102" s="172"/>
      <c r="F102" s="165"/>
      <c r="G102" s="165"/>
    </row>
    <row r="103" spans="1:7" x14ac:dyDescent="0.2">
      <c r="A103" s="165"/>
      <c r="B103" s="165"/>
      <c r="C103" s="165"/>
      <c r="D103" s="165"/>
      <c r="E103" s="172"/>
      <c r="F103" s="165"/>
      <c r="G103" s="165"/>
    </row>
    <row r="104" spans="1:7" x14ac:dyDescent="0.2">
      <c r="A104" s="165"/>
      <c r="B104" s="165"/>
      <c r="C104" s="165"/>
      <c r="D104" s="165"/>
      <c r="E104" s="172"/>
      <c r="F104" s="165"/>
      <c r="G104" s="165"/>
    </row>
    <row r="105" spans="1:7" x14ac:dyDescent="0.2">
      <c r="A105" s="165"/>
      <c r="B105" s="165"/>
      <c r="C105" s="165"/>
      <c r="D105" s="165"/>
      <c r="E105" s="172"/>
      <c r="F105" s="165"/>
      <c r="G105" s="165"/>
    </row>
    <row r="106" spans="1:7" x14ac:dyDescent="0.2">
      <c r="A106" s="165"/>
      <c r="B106" s="165"/>
      <c r="C106" s="165"/>
      <c r="D106" s="165"/>
      <c r="E106" s="172"/>
      <c r="F106" s="165"/>
      <c r="G106" s="165"/>
    </row>
    <row r="107" spans="1:7" x14ac:dyDescent="0.2">
      <c r="A107" s="165"/>
      <c r="B107" s="165"/>
      <c r="C107" s="165"/>
      <c r="D107" s="165"/>
      <c r="E107" s="172"/>
      <c r="F107" s="165"/>
      <c r="G107" s="165"/>
    </row>
    <row r="108" spans="1:7" x14ac:dyDescent="0.2">
      <c r="A108" s="165"/>
      <c r="B108" s="165"/>
      <c r="C108" s="165"/>
      <c r="D108" s="165"/>
      <c r="E108" s="172"/>
      <c r="F108" s="165"/>
      <c r="G108" s="165"/>
    </row>
    <row r="109" spans="1:7" x14ac:dyDescent="0.2">
      <c r="A109" s="165"/>
      <c r="B109" s="165"/>
      <c r="C109" s="165"/>
      <c r="D109" s="165"/>
      <c r="E109" s="172"/>
      <c r="F109" s="165"/>
      <c r="G109" s="165"/>
    </row>
    <row r="110" spans="1:7" x14ac:dyDescent="0.2">
      <c r="A110" s="165"/>
      <c r="B110" s="165"/>
      <c r="C110" s="165"/>
      <c r="D110" s="165"/>
      <c r="E110" s="172"/>
      <c r="F110" s="165"/>
      <c r="G110" s="165"/>
    </row>
    <row r="111" spans="1:7" x14ac:dyDescent="0.2">
      <c r="A111" s="165"/>
      <c r="B111" s="165"/>
      <c r="C111" s="165"/>
      <c r="D111" s="165"/>
      <c r="E111" s="172"/>
      <c r="F111" s="165"/>
      <c r="G111" s="165"/>
    </row>
  </sheetData>
  <mergeCells count="18">
    <mergeCell ref="C11:G11"/>
    <mergeCell ref="C13:G13"/>
    <mergeCell ref="C15:G15"/>
    <mergeCell ref="A1:G1"/>
    <mergeCell ref="A3:B3"/>
    <mergeCell ref="A4:B4"/>
    <mergeCell ref="E4:G4"/>
    <mergeCell ref="C9:G9"/>
    <mergeCell ref="C30:G30"/>
    <mergeCell ref="C32:G32"/>
    <mergeCell ref="C34:G34"/>
    <mergeCell ref="C36:G36"/>
    <mergeCell ref="C17:G17"/>
    <mergeCell ref="C19:G19"/>
    <mergeCell ref="C21:G21"/>
    <mergeCell ref="C23:G23"/>
    <mergeCell ref="C26:G26"/>
    <mergeCell ref="C28:G28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2013-10-08T11:14:16Z</dcterms:created>
  <dcterms:modified xsi:type="dcterms:W3CDTF">2014-04-17T05:56:22Z</dcterms:modified>
</cp:coreProperties>
</file>