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maloodběry" sheetId="1" r:id="rId1"/>
    <sheet name="středoodběry" sheetId="2" r:id="rId2"/>
  </sheets>
  <calcPr calcId="145621"/>
</workbook>
</file>

<file path=xl/calcChain.xml><?xml version="1.0" encoding="utf-8"?>
<calcChain xmlns="http://schemas.openxmlformats.org/spreadsheetml/2006/main">
  <c r="BW9" i="2" l="1"/>
  <c r="BW10" i="2" s="1"/>
  <c r="BW8" i="2"/>
  <c r="BW7" i="2"/>
  <c r="BK13" i="1" l="1"/>
  <c r="BK8" i="1"/>
  <c r="BK9" i="1"/>
  <c r="BK10" i="1"/>
  <c r="BK11" i="1"/>
  <c r="BK12" i="1"/>
  <c r="BK7" i="1"/>
</calcChain>
</file>

<file path=xl/sharedStrings.xml><?xml version="1.0" encoding="utf-8"?>
<sst xmlns="http://schemas.openxmlformats.org/spreadsheetml/2006/main" count="418" uniqueCount="113">
  <si>
    <t>Seznam odběrných míst</t>
  </si>
  <si>
    <t>Subjekt</t>
  </si>
  <si>
    <t>Statutár</t>
  </si>
  <si>
    <t>Odběrné místo</t>
  </si>
  <si>
    <t>Korespondenční adresa</t>
  </si>
  <si>
    <t>Kontaktní osoba pro fakturaci</t>
  </si>
  <si>
    <t>Informace k fakturaci</t>
  </si>
  <si>
    <t>Spotřeby z predikcí</t>
  </si>
  <si>
    <t>Název</t>
  </si>
  <si>
    <t>IČ</t>
  </si>
  <si>
    <t>DIČ</t>
  </si>
  <si>
    <t>Ulice</t>
  </si>
  <si>
    <t>Č.p.</t>
  </si>
  <si>
    <t>Město</t>
  </si>
  <si>
    <t>PSČ</t>
  </si>
  <si>
    <t>Jméno</t>
  </si>
  <si>
    <t>Příjmení</t>
  </si>
  <si>
    <t>Funkce</t>
  </si>
  <si>
    <t>Tel.</t>
  </si>
  <si>
    <t>E-mail</t>
  </si>
  <si>
    <t>Distributor</t>
  </si>
  <si>
    <t>EIC kód</t>
  </si>
  <si>
    <t>Denní rezervovaná pevná kapacita (tis.m3/den)</t>
  </si>
  <si>
    <t>Adresa</t>
  </si>
  <si>
    <t>Číslo účtu</t>
  </si>
  <si>
    <t>Stanovení záloh</t>
  </si>
  <si>
    <t>Rozpis záloh na jednotlivá odběrná místa</t>
  </si>
  <si>
    <t>Způsob provádění plateb zálohových faktur</t>
  </si>
  <si>
    <t>Zúčtovací období</t>
  </si>
  <si>
    <t>Zúčtovací faktura pro jednotlivá odběrná místa</t>
  </si>
  <si>
    <t>Způsob provádění plateb faktury</t>
  </si>
  <si>
    <t>Požadavek na samoodečet</t>
  </si>
  <si>
    <t>Leden 2015 (MWh)</t>
  </si>
  <si>
    <t>Únor 2015 (MWh)</t>
  </si>
  <si>
    <t>Březen 2015 (MWh)</t>
  </si>
  <si>
    <t>Duben 2015 (MWh)</t>
  </si>
  <si>
    <t>Květen 2015 (MWh)</t>
  </si>
  <si>
    <t>Červen 2015 (MWh)</t>
  </si>
  <si>
    <t>Červenec 2015 (MWh)</t>
  </si>
  <si>
    <t>Srpen 2015 (MWh)</t>
  </si>
  <si>
    <t>Září 2015 (MWh)</t>
  </si>
  <si>
    <t>Říjen 2015 (MWh)</t>
  </si>
  <si>
    <t>Listopad 2015 (MWh)</t>
  </si>
  <si>
    <t>Prosinec 2015 (MWh)</t>
  </si>
  <si>
    <t>Celkem 2015 (MWh)</t>
  </si>
  <si>
    <t>Obec Postřelmov</t>
  </si>
  <si>
    <t>00303232</t>
  </si>
  <si>
    <t>CZ00303232</t>
  </si>
  <si>
    <t>Komenského</t>
  </si>
  <si>
    <t>Postřelmov</t>
  </si>
  <si>
    <t>Jaroslav</t>
  </si>
  <si>
    <t>Nimrichtr</t>
  </si>
  <si>
    <t>starosta obce</t>
  </si>
  <si>
    <t>starosta@ou-postrelmov.cz</t>
  </si>
  <si>
    <t>Tovární</t>
  </si>
  <si>
    <t>RWE GasNet (SMP)</t>
  </si>
  <si>
    <t>27ZG700Z0014448S</t>
  </si>
  <si>
    <t>Komenského 193</t>
  </si>
  <si>
    <t>Miroslav</t>
  </si>
  <si>
    <t>Vláčel</t>
  </si>
  <si>
    <t>správa majetku obce</t>
  </si>
  <si>
    <t>vlacel@postrelmov.cz</t>
  </si>
  <si>
    <t>1905697329/0800</t>
  </si>
  <si>
    <t>měsíčně</t>
  </si>
  <si>
    <t>ANO</t>
  </si>
  <si>
    <t>bankovní převod</t>
  </si>
  <si>
    <t>Klubovní</t>
  </si>
  <si>
    <t>27ZG700Z0014453Z</t>
  </si>
  <si>
    <t>Školní</t>
  </si>
  <si>
    <t>27ZG700Z00134452</t>
  </si>
  <si>
    <t>27ZG700Z0013187Z</t>
  </si>
  <si>
    <t>27ZG700Z0014687A</t>
  </si>
  <si>
    <t>Osvobození</t>
  </si>
  <si>
    <t>27ZG700Z00144512</t>
  </si>
  <si>
    <t>Seznam odběrných míst zemního plynu - MALOODBĚRY</t>
  </si>
  <si>
    <t>Leden 2016 (MWh)</t>
  </si>
  <si>
    <t>Únor 2016 (MWh)</t>
  </si>
  <si>
    <t>Březen 2016 (MWh)</t>
  </si>
  <si>
    <t>Duben 2016 (MWh)</t>
  </si>
  <si>
    <t>Květen 2016 (MWh)</t>
  </si>
  <si>
    <t>Červen 2016 (MWh)</t>
  </si>
  <si>
    <t>Červenec 2016 (MWh)</t>
  </si>
  <si>
    <t>Srpen 2016 (MWh)</t>
  </si>
  <si>
    <t>Září 2016 (MWh)</t>
  </si>
  <si>
    <t>Říjen 2016 (MWh)</t>
  </si>
  <si>
    <t>Listopad 2016 (MWh)</t>
  </si>
  <si>
    <t>Prosinec 2016 (MWh)</t>
  </si>
  <si>
    <t>Celkem 2016 (MWh)</t>
  </si>
  <si>
    <t>Celkem 2015-2016 (MWh)</t>
  </si>
  <si>
    <t>583 480 718, 724 183 458</t>
  </si>
  <si>
    <t>pololetí</t>
  </si>
  <si>
    <t>Seznam odběrných míst zemního plynu - STŘEDOODBĚRY (kotelny)</t>
  </si>
  <si>
    <t>Rezervovaná pevná kapacita (tis.m3/den)</t>
  </si>
  <si>
    <t>Denní rezervovaná pevná kapacita</t>
  </si>
  <si>
    <t>Led</t>
  </si>
  <si>
    <t>Úno</t>
  </si>
  <si>
    <t>Bře</t>
  </si>
  <si>
    <t>Dub</t>
  </si>
  <si>
    <t>Kvě</t>
  </si>
  <si>
    <t>Čer</t>
  </si>
  <si>
    <t>Čvc</t>
  </si>
  <si>
    <t>Srp</t>
  </si>
  <si>
    <t>Zář</t>
  </si>
  <si>
    <t>Říj</t>
  </si>
  <si>
    <t>Lis</t>
  </si>
  <si>
    <t>Pro</t>
  </si>
  <si>
    <t>U mýta</t>
  </si>
  <si>
    <t>27ZG700Z0000721P</t>
  </si>
  <si>
    <t>měsíc</t>
  </si>
  <si>
    <t>Nová</t>
  </si>
  <si>
    <t>27ZG700Z0000825D</t>
  </si>
  <si>
    <t>Závořická</t>
  </si>
  <si>
    <t>27ZG700Z0000467D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</si>
</sst>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sz val="10"/>
      <color rgb="FFFFFFFF"/>
      <name val="Calibri"/>
      <family val="2"/>
      <charset val="238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0000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506F7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9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3" fontId="18" fillId="0" borderId="10" xfId="0" applyNumberFormat="1" applyFont="1" applyBorder="1" applyAlignment="1">
      <alignment wrapText="1"/>
    </xf>
    <xf numFmtId="0" fontId="19" fillId="37" borderId="11" xfId="0" applyFont="1" applyFill="1" applyBorder="1" applyAlignment="1">
      <alignment horizontal="center" vertical="center" wrapText="1"/>
    </xf>
    <xf numFmtId="0" fontId="19" fillId="37" borderId="15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wrapText="1"/>
    </xf>
    <xf numFmtId="4" fontId="18" fillId="0" borderId="10" xfId="0" applyNumberFormat="1" applyFont="1" applyBorder="1" applyAlignment="1">
      <alignment wrapText="1"/>
    </xf>
    <xf numFmtId="4" fontId="18" fillId="0" borderId="11" xfId="0" applyNumberFormat="1" applyFont="1" applyBorder="1" applyAlignment="1">
      <alignment wrapText="1"/>
    </xf>
    <xf numFmtId="4" fontId="18" fillId="0" borderId="15" xfId="0" applyNumberFormat="1" applyFont="1" applyBorder="1" applyAlignment="1">
      <alignment wrapText="1"/>
    </xf>
    <xf numFmtId="4" fontId="0" fillId="0" borderId="0" xfId="0" applyNumberFormat="1"/>
    <xf numFmtId="4" fontId="16" fillId="0" borderId="0" xfId="0" applyNumberFormat="1" applyFont="1"/>
    <xf numFmtId="164" fontId="18" fillId="0" borderId="10" xfId="0" applyNumberFormat="1" applyFont="1" applyFill="1" applyBorder="1" applyAlignment="1">
      <alignment wrapText="1"/>
    </xf>
    <xf numFmtId="0" fontId="18" fillId="0" borderId="10" xfId="0" applyFont="1" applyFill="1" applyBorder="1" applyAlignment="1">
      <alignment wrapText="1"/>
    </xf>
    <xf numFmtId="0" fontId="18" fillId="0" borderId="10" xfId="0" applyFont="1" applyFill="1" applyBorder="1" applyAlignment="1">
      <alignment horizontal="center" wrapText="1"/>
    </xf>
    <xf numFmtId="164" fontId="18" fillId="0" borderId="10" xfId="0" applyNumberFormat="1" applyFont="1" applyBorder="1" applyAlignment="1">
      <alignment wrapText="1"/>
    </xf>
    <xf numFmtId="165" fontId="18" fillId="0" borderId="10" xfId="0" applyNumberFormat="1" applyFont="1" applyBorder="1" applyAlignment="1">
      <alignment wrapText="1"/>
    </xf>
    <xf numFmtId="165" fontId="18" fillId="0" borderId="11" xfId="0" applyNumberFormat="1" applyFont="1" applyBorder="1" applyAlignment="1">
      <alignment wrapText="1"/>
    </xf>
    <xf numFmtId="165" fontId="18" fillId="0" borderId="15" xfId="0" applyNumberFormat="1" applyFont="1" applyBorder="1" applyAlignment="1">
      <alignment wrapText="1"/>
    </xf>
    <xf numFmtId="165" fontId="19" fillId="0" borderId="0" xfId="0" applyNumberFormat="1" applyFont="1"/>
    <xf numFmtId="0" fontId="21" fillId="33" borderId="14" xfId="0" applyFont="1" applyFill="1" applyBorder="1" applyAlignment="1">
      <alignment horizontal="left" wrapText="1"/>
    </xf>
    <xf numFmtId="0" fontId="21" fillId="33" borderId="0" xfId="0" applyFont="1" applyFill="1" applyBorder="1" applyAlignment="1">
      <alignment horizontal="left" wrapText="1"/>
    </xf>
    <xf numFmtId="0" fontId="19" fillId="35" borderId="14" xfId="0" applyFont="1" applyFill="1" applyBorder="1" applyAlignment="1">
      <alignment horizontal="left" vertical="center" wrapText="1"/>
    </xf>
    <xf numFmtId="0" fontId="19" fillId="35" borderId="0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9" fillId="34" borderId="11" xfId="0" applyFont="1" applyFill="1" applyBorder="1" applyAlignment="1">
      <alignment horizontal="left" vertical="center" wrapText="1"/>
    </xf>
    <xf numFmtId="0" fontId="19" fillId="34" borderId="12" xfId="0" applyFont="1" applyFill="1" applyBorder="1" applyAlignment="1">
      <alignment horizontal="left" vertical="center" wrapText="1"/>
    </xf>
    <xf numFmtId="0" fontId="19" fillId="34" borderId="13" xfId="0" applyFont="1" applyFill="1" applyBorder="1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13"/>
  <sheetViews>
    <sheetView showGridLines="0" tabSelected="1" workbookViewId="0">
      <selection activeCell="R18" sqref="R18"/>
    </sheetView>
  </sheetViews>
  <sheetFormatPr defaultRowHeight="15" x14ac:dyDescent="0.25"/>
  <cols>
    <col min="1" max="1" width="14.42578125" bestFit="1" customWidth="1"/>
    <col min="2" max="2" width="9" customWidth="1"/>
    <col min="3" max="4" width="10.85546875" bestFit="1" customWidth="1"/>
    <col min="5" max="5" width="4" customWidth="1"/>
    <col min="6" max="6" width="9.85546875" bestFit="1" customWidth="1"/>
    <col min="7" max="7" width="6" customWidth="1"/>
    <col min="8" max="8" width="7.5703125" customWidth="1"/>
    <col min="9" max="9" width="8.5703125" customWidth="1"/>
    <col min="10" max="10" width="11.7109375" bestFit="1" customWidth="1"/>
    <col min="11" max="11" width="10.85546875" bestFit="1" customWidth="1"/>
    <col min="12" max="12" width="23.140625" bestFit="1" customWidth="1"/>
    <col min="13" max="13" width="10.85546875" bestFit="1" customWidth="1"/>
    <col min="14" max="14" width="4" customWidth="1"/>
    <col min="15" max="15" width="9.85546875" bestFit="1" customWidth="1"/>
    <col min="16" max="16" width="6" customWidth="1"/>
    <col min="17" max="17" width="15.7109375" bestFit="1" customWidth="1"/>
    <col min="18" max="18" width="17" bestFit="1" customWidth="1"/>
    <col min="19" max="19" width="36.5703125" bestFit="1" customWidth="1"/>
    <col min="20" max="21" width="14.42578125" bestFit="1" customWidth="1"/>
    <col min="22" max="22" width="9.85546875" bestFit="1" customWidth="1"/>
    <col min="23" max="23" width="6" customWidth="1"/>
    <col min="24" max="24" width="8.140625" customWidth="1"/>
    <col min="25" max="25" width="7.5703125" customWidth="1"/>
    <col min="26" max="26" width="17.5703125" bestFit="1" customWidth="1"/>
    <col min="27" max="27" width="22" bestFit="1" customWidth="1"/>
    <col min="28" max="28" width="18.5703125" bestFit="1" customWidth="1"/>
    <col min="29" max="29" width="15.85546875" bestFit="1" customWidth="1"/>
    <col min="30" max="30" width="10.5703125" customWidth="1"/>
    <col min="31" max="31" width="12" customWidth="1"/>
    <col min="32" max="32" width="17.7109375" customWidth="1"/>
    <col min="33" max="33" width="9.7109375" customWidth="1"/>
    <col min="34" max="34" width="15" customWidth="1"/>
    <col min="35" max="35" width="16.28515625" customWidth="1"/>
    <col min="36" max="36" width="14" customWidth="1"/>
    <col min="37" max="44" width="8.7109375" customWidth="1"/>
    <col min="45" max="45" width="6.85546875" customWidth="1"/>
    <col min="46" max="57" width="8.7109375" customWidth="1"/>
    <col min="58" max="58" width="7.42578125" customWidth="1"/>
    <col min="59" max="62" width="8.7109375" customWidth="1"/>
    <col min="63" max="63" width="18.7109375" customWidth="1"/>
  </cols>
  <sheetData>
    <row r="2" spans="1:63" ht="18" customHeight="1" x14ac:dyDescent="0.25">
      <c r="A2" s="26" t="s">
        <v>74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63" ht="15" customHeight="1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</row>
    <row r="5" spans="1:63" ht="15" customHeight="1" x14ac:dyDescent="0.25">
      <c r="A5" s="27" t="s">
        <v>1</v>
      </c>
      <c r="B5" s="28"/>
      <c r="C5" s="28"/>
      <c r="D5" s="28"/>
      <c r="E5" s="28"/>
      <c r="F5" s="28"/>
      <c r="G5" s="29"/>
      <c r="H5" s="27" t="s">
        <v>2</v>
      </c>
      <c r="I5" s="28"/>
      <c r="J5" s="28"/>
      <c r="K5" s="28"/>
      <c r="L5" s="29"/>
      <c r="M5" s="27" t="s">
        <v>3</v>
      </c>
      <c r="N5" s="28"/>
      <c r="O5" s="28"/>
      <c r="P5" s="28"/>
      <c r="Q5" s="28"/>
      <c r="R5" s="28"/>
      <c r="S5" s="29"/>
      <c r="T5" s="27" t="s">
        <v>4</v>
      </c>
      <c r="U5" s="28"/>
      <c r="V5" s="28"/>
      <c r="W5" s="29"/>
      <c r="X5" s="27" t="s">
        <v>5</v>
      </c>
      <c r="Y5" s="28"/>
      <c r="Z5" s="28"/>
      <c r="AA5" s="28"/>
      <c r="AB5" s="29"/>
      <c r="AC5" s="27" t="s">
        <v>6</v>
      </c>
      <c r="AD5" s="28"/>
      <c r="AE5" s="28"/>
      <c r="AF5" s="28"/>
      <c r="AG5" s="28"/>
      <c r="AH5" s="28"/>
      <c r="AI5" s="28"/>
      <c r="AJ5" s="29"/>
      <c r="AK5" s="24" t="s">
        <v>7</v>
      </c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</row>
    <row r="6" spans="1:63" ht="51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17</v>
      </c>
      <c r="K6" s="1" t="s">
        <v>18</v>
      </c>
      <c r="L6" s="1" t="s">
        <v>19</v>
      </c>
      <c r="M6" s="1" t="s">
        <v>11</v>
      </c>
      <c r="N6" s="1" t="s">
        <v>12</v>
      </c>
      <c r="O6" s="1" t="s">
        <v>13</v>
      </c>
      <c r="P6" s="1" t="s">
        <v>14</v>
      </c>
      <c r="Q6" s="1" t="s">
        <v>20</v>
      </c>
      <c r="R6" s="1" t="s">
        <v>21</v>
      </c>
      <c r="S6" s="1" t="s">
        <v>22</v>
      </c>
      <c r="T6" s="1" t="s">
        <v>8</v>
      </c>
      <c r="U6" s="1" t="s">
        <v>23</v>
      </c>
      <c r="V6" s="1" t="s">
        <v>13</v>
      </c>
      <c r="W6" s="1" t="s">
        <v>14</v>
      </c>
      <c r="X6" s="1" t="s">
        <v>15</v>
      </c>
      <c r="Y6" s="1" t="s">
        <v>16</v>
      </c>
      <c r="Z6" s="1" t="s">
        <v>17</v>
      </c>
      <c r="AA6" s="1" t="s">
        <v>18</v>
      </c>
      <c r="AB6" s="1" t="s">
        <v>19</v>
      </c>
      <c r="AC6" s="1" t="s">
        <v>24</v>
      </c>
      <c r="AD6" s="1" t="s">
        <v>25</v>
      </c>
      <c r="AE6" s="1" t="s">
        <v>26</v>
      </c>
      <c r="AF6" s="1" t="s">
        <v>27</v>
      </c>
      <c r="AG6" s="1" t="s">
        <v>28</v>
      </c>
      <c r="AH6" s="1" t="s">
        <v>29</v>
      </c>
      <c r="AI6" s="1" t="s">
        <v>30</v>
      </c>
      <c r="AJ6" s="1" t="s">
        <v>31</v>
      </c>
      <c r="AK6" s="2" t="s">
        <v>32</v>
      </c>
      <c r="AL6" s="2" t="s">
        <v>33</v>
      </c>
      <c r="AM6" s="2" t="s">
        <v>34</v>
      </c>
      <c r="AN6" s="2" t="s">
        <v>35</v>
      </c>
      <c r="AO6" s="2" t="s">
        <v>36</v>
      </c>
      <c r="AP6" s="2" t="s">
        <v>37</v>
      </c>
      <c r="AQ6" s="2" t="s">
        <v>38</v>
      </c>
      <c r="AR6" s="2" t="s">
        <v>39</v>
      </c>
      <c r="AS6" s="2" t="s">
        <v>40</v>
      </c>
      <c r="AT6" s="2" t="s">
        <v>41</v>
      </c>
      <c r="AU6" s="2" t="s">
        <v>42</v>
      </c>
      <c r="AV6" s="2" t="s">
        <v>43</v>
      </c>
      <c r="AW6" s="2" t="s">
        <v>44</v>
      </c>
      <c r="AX6" s="2" t="s">
        <v>75</v>
      </c>
      <c r="AY6" s="2" t="s">
        <v>76</v>
      </c>
      <c r="AZ6" s="2" t="s">
        <v>77</v>
      </c>
      <c r="BA6" s="2" t="s">
        <v>78</v>
      </c>
      <c r="BB6" s="2" t="s">
        <v>79</v>
      </c>
      <c r="BC6" s="2" t="s">
        <v>80</v>
      </c>
      <c r="BD6" s="2" t="s">
        <v>81</v>
      </c>
      <c r="BE6" s="2" t="s">
        <v>82</v>
      </c>
      <c r="BF6" s="2" t="s">
        <v>83</v>
      </c>
      <c r="BG6" s="2" t="s">
        <v>84</v>
      </c>
      <c r="BH6" s="2" t="s">
        <v>85</v>
      </c>
      <c r="BI6" s="2" t="s">
        <v>86</v>
      </c>
      <c r="BJ6" s="6" t="s">
        <v>87</v>
      </c>
      <c r="BK6" s="7" t="s">
        <v>88</v>
      </c>
    </row>
    <row r="7" spans="1:63" x14ac:dyDescent="0.25">
      <c r="A7" s="3" t="s">
        <v>45</v>
      </c>
      <c r="B7" s="4" t="s">
        <v>46</v>
      </c>
      <c r="C7" s="4" t="s">
        <v>47</v>
      </c>
      <c r="D7" s="3" t="s">
        <v>48</v>
      </c>
      <c r="E7" s="3">
        <v>193</v>
      </c>
      <c r="F7" s="3" t="s">
        <v>49</v>
      </c>
      <c r="G7" s="3">
        <v>78969</v>
      </c>
      <c r="H7" s="3" t="s">
        <v>50</v>
      </c>
      <c r="I7" s="3" t="s">
        <v>51</v>
      </c>
      <c r="J7" s="3" t="s">
        <v>52</v>
      </c>
      <c r="K7" s="5">
        <v>583480711</v>
      </c>
      <c r="L7" s="3" t="s">
        <v>53</v>
      </c>
      <c r="M7" s="3" t="s">
        <v>54</v>
      </c>
      <c r="N7" s="3">
        <v>501</v>
      </c>
      <c r="O7" s="3" t="s">
        <v>49</v>
      </c>
      <c r="P7" s="3">
        <v>78969</v>
      </c>
      <c r="Q7" s="3" t="s">
        <v>55</v>
      </c>
      <c r="R7" s="4" t="s">
        <v>56</v>
      </c>
      <c r="S7" s="14">
        <v>0</v>
      </c>
      <c r="T7" s="3" t="s">
        <v>45</v>
      </c>
      <c r="U7" s="3" t="s">
        <v>57</v>
      </c>
      <c r="V7" s="3" t="s">
        <v>49</v>
      </c>
      <c r="W7" s="3">
        <v>78969</v>
      </c>
      <c r="X7" s="15" t="s">
        <v>58</v>
      </c>
      <c r="Y7" s="15" t="s">
        <v>59</v>
      </c>
      <c r="Z7" s="15" t="s">
        <v>60</v>
      </c>
      <c r="AA7" s="15" t="s">
        <v>89</v>
      </c>
      <c r="AB7" s="15" t="s">
        <v>61</v>
      </c>
      <c r="AC7" s="3" t="s">
        <v>62</v>
      </c>
      <c r="AD7" s="16" t="s">
        <v>63</v>
      </c>
      <c r="AE7" s="16" t="s">
        <v>64</v>
      </c>
      <c r="AF7" s="16" t="s">
        <v>65</v>
      </c>
      <c r="AG7" s="16" t="s">
        <v>90</v>
      </c>
      <c r="AH7" s="16" t="s">
        <v>64</v>
      </c>
      <c r="AI7" s="16" t="s">
        <v>65</v>
      </c>
      <c r="AJ7" s="8" t="s">
        <v>64</v>
      </c>
      <c r="AK7" s="9">
        <v>25.414000000000001</v>
      </c>
      <c r="AL7" s="9">
        <v>21.721</v>
      </c>
      <c r="AM7" s="9">
        <v>16.75</v>
      </c>
      <c r="AN7" s="9">
        <v>12.069000000000001</v>
      </c>
      <c r="AO7" s="9">
        <v>5.8369999999999997</v>
      </c>
      <c r="AP7" s="9">
        <v>2.782</v>
      </c>
      <c r="AQ7" s="9">
        <v>2.4620000000000002</v>
      </c>
      <c r="AR7" s="9">
        <v>2.4620000000000002</v>
      </c>
      <c r="AS7" s="9">
        <v>8.907</v>
      </c>
      <c r="AT7" s="9">
        <v>10.382</v>
      </c>
      <c r="AU7" s="9">
        <v>15.96</v>
      </c>
      <c r="AV7" s="9">
        <v>27.254000000000001</v>
      </c>
      <c r="AW7" s="9">
        <v>152</v>
      </c>
      <c r="AX7" s="9">
        <v>25.414000000000001</v>
      </c>
      <c r="AY7" s="9">
        <v>21.721</v>
      </c>
      <c r="AZ7" s="9">
        <v>16.75</v>
      </c>
      <c r="BA7" s="9">
        <v>12.069000000000001</v>
      </c>
      <c r="BB7" s="9">
        <v>5.8369999999999997</v>
      </c>
      <c r="BC7" s="9">
        <v>2.782</v>
      </c>
      <c r="BD7" s="9">
        <v>2.4620000000000002</v>
      </c>
      <c r="BE7" s="9">
        <v>2.4620000000000002</v>
      </c>
      <c r="BF7" s="9">
        <v>8.907</v>
      </c>
      <c r="BG7" s="9">
        <v>10.382</v>
      </c>
      <c r="BH7" s="9">
        <v>15.96</v>
      </c>
      <c r="BI7" s="9">
        <v>27.254000000000001</v>
      </c>
      <c r="BJ7" s="10">
        <v>152</v>
      </c>
      <c r="BK7" s="11">
        <f>AW7+BJ7</f>
        <v>304</v>
      </c>
    </row>
    <row r="8" spans="1:63" x14ac:dyDescent="0.25">
      <c r="A8" s="3" t="s">
        <v>45</v>
      </c>
      <c r="B8" s="4" t="s">
        <v>46</v>
      </c>
      <c r="C8" s="4" t="s">
        <v>47</v>
      </c>
      <c r="D8" s="3" t="s">
        <v>48</v>
      </c>
      <c r="E8" s="3">
        <v>193</v>
      </c>
      <c r="F8" s="3" t="s">
        <v>49</v>
      </c>
      <c r="G8" s="3">
        <v>78969</v>
      </c>
      <c r="H8" s="3" t="s">
        <v>50</v>
      </c>
      <c r="I8" s="3" t="s">
        <v>51</v>
      </c>
      <c r="J8" s="3" t="s">
        <v>52</v>
      </c>
      <c r="K8" s="5">
        <v>583480711</v>
      </c>
      <c r="L8" s="3" t="s">
        <v>53</v>
      </c>
      <c r="M8" s="3" t="s">
        <v>66</v>
      </c>
      <c r="N8" s="3">
        <v>247</v>
      </c>
      <c r="O8" s="3" t="s">
        <v>49</v>
      </c>
      <c r="P8" s="3">
        <v>78969</v>
      </c>
      <c r="Q8" s="3" t="s">
        <v>55</v>
      </c>
      <c r="R8" s="4" t="s">
        <v>67</v>
      </c>
      <c r="S8" s="14">
        <v>0</v>
      </c>
      <c r="T8" s="3" t="s">
        <v>45</v>
      </c>
      <c r="U8" s="3" t="s">
        <v>57</v>
      </c>
      <c r="V8" s="3" t="s">
        <v>49</v>
      </c>
      <c r="W8" s="3">
        <v>78969</v>
      </c>
      <c r="X8" s="15" t="s">
        <v>58</v>
      </c>
      <c r="Y8" s="15" t="s">
        <v>59</v>
      </c>
      <c r="Z8" s="15" t="s">
        <v>60</v>
      </c>
      <c r="AA8" s="15" t="s">
        <v>89</v>
      </c>
      <c r="AB8" s="15" t="s">
        <v>61</v>
      </c>
      <c r="AC8" s="3" t="s">
        <v>62</v>
      </c>
      <c r="AD8" s="16" t="s">
        <v>63</v>
      </c>
      <c r="AE8" s="16" t="s">
        <v>64</v>
      </c>
      <c r="AF8" s="16" t="s">
        <v>65</v>
      </c>
      <c r="AG8" s="16" t="s">
        <v>90</v>
      </c>
      <c r="AH8" s="16" t="s">
        <v>64</v>
      </c>
      <c r="AI8" s="16" t="s">
        <v>65</v>
      </c>
      <c r="AJ8" s="8" t="s">
        <v>64</v>
      </c>
      <c r="AK8" s="9">
        <v>56.012</v>
      </c>
      <c r="AL8" s="9">
        <v>47.871000000000002</v>
      </c>
      <c r="AM8" s="9">
        <v>36.917000000000002</v>
      </c>
      <c r="AN8" s="9">
        <v>26.599</v>
      </c>
      <c r="AO8" s="9">
        <v>12.864000000000001</v>
      </c>
      <c r="AP8" s="9">
        <v>6.1310000000000002</v>
      </c>
      <c r="AQ8" s="9">
        <v>5.4269999999999996</v>
      </c>
      <c r="AR8" s="9">
        <v>5.4269999999999996</v>
      </c>
      <c r="AS8" s="9">
        <v>19.631</v>
      </c>
      <c r="AT8" s="9">
        <v>22.881</v>
      </c>
      <c r="AU8" s="9">
        <v>35.174999999999997</v>
      </c>
      <c r="AV8" s="9">
        <v>60.064999999999998</v>
      </c>
      <c r="AW8" s="9">
        <v>335</v>
      </c>
      <c r="AX8" s="9">
        <v>56.012</v>
      </c>
      <c r="AY8" s="9">
        <v>47.871000000000002</v>
      </c>
      <c r="AZ8" s="9">
        <v>36.917000000000002</v>
      </c>
      <c r="BA8" s="9">
        <v>26.599</v>
      </c>
      <c r="BB8" s="9">
        <v>12.864000000000001</v>
      </c>
      <c r="BC8" s="9">
        <v>6.1310000000000002</v>
      </c>
      <c r="BD8" s="9">
        <v>5.4269999999999996</v>
      </c>
      <c r="BE8" s="9">
        <v>5.4269999999999996</v>
      </c>
      <c r="BF8" s="9">
        <v>19.631</v>
      </c>
      <c r="BG8" s="9">
        <v>22.881</v>
      </c>
      <c r="BH8" s="9">
        <v>35.174999999999997</v>
      </c>
      <c r="BI8" s="9">
        <v>60.064999999999998</v>
      </c>
      <c r="BJ8" s="10">
        <v>335</v>
      </c>
      <c r="BK8" s="11">
        <f t="shared" ref="BK8:BK12" si="0">AW8+BJ8</f>
        <v>670</v>
      </c>
    </row>
    <row r="9" spans="1:63" x14ac:dyDescent="0.25">
      <c r="A9" s="3" t="s">
        <v>45</v>
      </c>
      <c r="B9" s="4" t="s">
        <v>46</v>
      </c>
      <c r="C9" s="4" t="s">
        <v>47</v>
      </c>
      <c r="D9" s="3" t="s">
        <v>48</v>
      </c>
      <c r="E9" s="3">
        <v>193</v>
      </c>
      <c r="F9" s="3" t="s">
        <v>49</v>
      </c>
      <c r="G9" s="3">
        <v>78969</v>
      </c>
      <c r="H9" s="3" t="s">
        <v>50</v>
      </c>
      <c r="I9" s="3" t="s">
        <v>51</v>
      </c>
      <c r="J9" s="3" t="s">
        <v>52</v>
      </c>
      <c r="K9" s="5">
        <v>583480711</v>
      </c>
      <c r="L9" s="3" t="s">
        <v>53</v>
      </c>
      <c r="M9" s="3" t="s">
        <v>68</v>
      </c>
      <c r="N9" s="3">
        <v>250</v>
      </c>
      <c r="O9" s="3" t="s">
        <v>49</v>
      </c>
      <c r="P9" s="3">
        <v>78969</v>
      </c>
      <c r="Q9" s="3" t="s">
        <v>55</v>
      </c>
      <c r="R9" s="4" t="s">
        <v>69</v>
      </c>
      <c r="S9" s="14">
        <v>0</v>
      </c>
      <c r="T9" s="3" t="s">
        <v>45</v>
      </c>
      <c r="U9" s="3" t="s">
        <v>57</v>
      </c>
      <c r="V9" s="3" t="s">
        <v>49</v>
      </c>
      <c r="W9" s="3">
        <v>78969</v>
      </c>
      <c r="X9" s="15" t="s">
        <v>58</v>
      </c>
      <c r="Y9" s="15" t="s">
        <v>59</v>
      </c>
      <c r="Z9" s="15" t="s">
        <v>60</v>
      </c>
      <c r="AA9" s="15" t="s">
        <v>89</v>
      </c>
      <c r="AB9" s="15" t="s">
        <v>61</v>
      </c>
      <c r="AC9" s="3" t="s">
        <v>62</v>
      </c>
      <c r="AD9" s="16" t="s">
        <v>63</v>
      </c>
      <c r="AE9" s="16" t="s">
        <v>64</v>
      </c>
      <c r="AF9" s="16" t="s">
        <v>65</v>
      </c>
      <c r="AG9" s="16" t="s">
        <v>90</v>
      </c>
      <c r="AH9" s="16" t="s">
        <v>64</v>
      </c>
      <c r="AI9" s="16" t="s">
        <v>65</v>
      </c>
      <c r="AJ9" s="8" t="s">
        <v>64</v>
      </c>
      <c r="AK9" s="9">
        <v>43.639000000000003</v>
      </c>
      <c r="AL9" s="9">
        <v>37.296999999999997</v>
      </c>
      <c r="AM9" s="9">
        <v>28.762</v>
      </c>
      <c r="AN9" s="9">
        <v>20.722999999999999</v>
      </c>
      <c r="AO9" s="9">
        <v>10.022</v>
      </c>
      <c r="AP9" s="9">
        <v>4.7759999999999998</v>
      </c>
      <c r="AQ9" s="9">
        <v>4.2279999999999998</v>
      </c>
      <c r="AR9" s="9">
        <v>4.2279999999999998</v>
      </c>
      <c r="AS9" s="9">
        <v>15.295</v>
      </c>
      <c r="AT9" s="9">
        <v>17.826000000000001</v>
      </c>
      <c r="AU9" s="9">
        <v>27.405000000000001</v>
      </c>
      <c r="AV9" s="9">
        <v>46.796999999999997</v>
      </c>
      <c r="AW9" s="9">
        <v>261</v>
      </c>
      <c r="AX9" s="9">
        <v>43.639000000000003</v>
      </c>
      <c r="AY9" s="9">
        <v>37.296999999999997</v>
      </c>
      <c r="AZ9" s="9">
        <v>28.762</v>
      </c>
      <c r="BA9" s="9">
        <v>20.722999999999999</v>
      </c>
      <c r="BB9" s="9">
        <v>10.022</v>
      </c>
      <c r="BC9" s="9">
        <v>4.7759999999999998</v>
      </c>
      <c r="BD9" s="9">
        <v>4.2279999999999998</v>
      </c>
      <c r="BE9" s="9">
        <v>4.2279999999999998</v>
      </c>
      <c r="BF9" s="9">
        <v>15.295</v>
      </c>
      <c r="BG9" s="9">
        <v>17.826000000000001</v>
      </c>
      <c r="BH9" s="9">
        <v>27.405000000000001</v>
      </c>
      <c r="BI9" s="9">
        <v>46.796999999999997</v>
      </c>
      <c r="BJ9" s="10">
        <v>261</v>
      </c>
      <c r="BK9" s="11">
        <f t="shared" si="0"/>
        <v>522</v>
      </c>
    </row>
    <row r="10" spans="1:63" x14ac:dyDescent="0.25">
      <c r="A10" s="3" t="s">
        <v>45</v>
      </c>
      <c r="B10" s="4" t="s">
        <v>46</v>
      </c>
      <c r="C10" s="4" t="s">
        <v>47</v>
      </c>
      <c r="D10" s="3" t="s">
        <v>48</v>
      </c>
      <c r="E10" s="3">
        <v>193</v>
      </c>
      <c r="F10" s="3" t="s">
        <v>49</v>
      </c>
      <c r="G10" s="3">
        <v>78969</v>
      </c>
      <c r="H10" s="3" t="s">
        <v>50</v>
      </c>
      <c r="I10" s="3" t="s">
        <v>51</v>
      </c>
      <c r="J10" s="3" t="s">
        <v>52</v>
      </c>
      <c r="K10" s="5">
        <v>583480711</v>
      </c>
      <c r="L10" s="3" t="s">
        <v>53</v>
      </c>
      <c r="M10" s="3" t="s">
        <v>48</v>
      </c>
      <c r="N10" s="3">
        <v>193</v>
      </c>
      <c r="O10" s="3" t="s">
        <v>49</v>
      </c>
      <c r="P10" s="3">
        <v>78969</v>
      </c>
      <c r="Q10" s="3" t="s">
        <v>55</v>
      </c>
      <c r="R10" s="4" t="s">
        <v>70</v>
      </c>
      <c r="S10" s="14">
        <v>0</v>
      </c>
      <c r="T10" s="3" t="s">
        <v>45</v>
      </c>
      <c r="U10" s="3" t="s">
        <v>57</v>
      </c>
      <c r="V10" s="3" t="s">
        <v>49</v>
      </c>
      <c r="W10" s="3">
        <v>78969</v>
      </c>
      <c r="X10" s="15" t="s">
        <v>58</v>
      </c>
      <c r="Y10" s="15" t="s">
        <v>59</v>
      </c>
      <c r="Z10" s="15" t="s">
        <v>60</v>
      </c>
      <c r="AA10" s="15" t="s">
        <v>89</v>
      </c>
      <c r="AB10" s="15" t="s">
        <v>61</v>
      </c>
      <c r="AC10" s="3" t="s">
        <v>62</v>
      </c>
      <c r="AD10" s="16" t="s">
        <v>63</v>
      </c>
      <c r="AE10" s="16" t="s">
        <v>64</v>
      </c>
      <c r="AF10" s="16" t="s">
        <v>65</v>
      </c>
      <c r="AG10" s="16" t="s">
        <v>90</v>
      </c>
      <c r="AH10" s="16" t="s">
        <v>64</v>
      </c>
      <c r="AI10" s="16" t="s">
        <v>65</v>
      </c>
      <c r="AJ10" s="8" t="s">
        <v>64</v>
      </c>
      <c r="AK10" s="9">
        <v>5.1829999999999998</v>
      </c>
      <c r="AL10" s="9">
        <v>4.43</v>
      </c>
      <c r="AM10" s="9">
        <v>3.4159999999999999</v>
      </c>
      <c r="AN10" s="9">
        <v>2.4609999999999999</v>
      </c>
      <c r="AO10" s="9">
        <v>1.19</v>
      </c>
      <c r="AP10" s="9">
        <v>0.56699999999999995</v>
      </c>
      <c r="AQ10" s="9">
        <v>0.502</v>
      </c>
      <c r="AR10" s="9">
        <v>0.502</v>
      </c>
      <c r="AS10" s="9">
        <v>1.8169999999999999</v>
      </c>
      <c r="AT10" s="9">
        <v>2.117</v>
      </c>
      <c r="AU10" s="9">
        <v>3.2549999999999999</v>
      </c>
      <c r="AV10" s="9">
        <v>5.5579999999999998</v>
      </c>
      <c r="AW10" s="9">
        <v>31</v>
      </c>
      <c r="AX10" s="9">
        <v>5.1829999999999998</v>
      </c>
      <c r="AY10" s="9">
        <v>4.43</v>
      </c>
      <c r="AZ10" s="9">
        <v>3.4159999999999999</v>
      </c>
      <c r="BA10" s="9">
        <v>2.4609999999999999</v>
      </c>
      <c r="BB10" s="9">
        <v>1.19</v>
      </c>
      <c r="BC10" s="9">
        <v>0.56699999999999995</v>
      </c>
      <c r="BD10" s="9">
        <v>0.502</v>
      </c>
      <c r="BE10" s="9">
        <v>0.502</v>
      </c>
      <c r="BF10" s="9">
        <v>1.8169999999999999</v>
      </c>
      <c r="BG10" s="9">
        <v>2.117</v>
      </c>
      <c r="BH10" s="9">
        <v>3.2549999999999999</v>
      </c>
      <c r="BI10" s="9">
        <v>5.5579999999999998</v>
      </c>
      <c r="BJ10" s="10">
        <v>31</v>
      </c>
      <c r="BK10" s="11">
        <f t="shared" si="0"/>
        <v>62</v>
      </c>
    </row>
    <row r="11" spans="1:63" x14ac:dyDescent="0.25">
      <c r="A11" s="3" t="s">
        <v>45</v>
      </c>
      <c r="B11" s="4" t="s">
        <v>46</v>
      </c>
      <c r="C11" s="4" t="s">
        <v>47</v>
      </c>
      <c r="D11" s="3" t="s">
        <v>48</v>
      </c>
      <c r="E11" s="3">
        <v>193</v>
      </c>
      <c r="F11" s="3" t="s">
        <v>49</v>
      </c>
      <c r="G11" s="3">
        <v>78969</v>
      </c>
      <c r="H11" s="3" t="s">
        <v>50</v>
      </c>
      <c r="I11" s="3" t="s">
        <v>51</v>
      </c>
      <c r="J11" s="3" t="s">
        <v>52</v>
      </c>
      <c r="K11" s="5">
        <v>583480711</v>
      </c>
      <c r="L11" s="3" t="s">
        <v>53</v>
      </c>
      <c r="M11" s="3" t="s">
        <v>48</v>
      </c>
      <c r="N11" s="3">
        <v>260</v>
      </c>
      <c r="O11" s="3" t="s">
        <v>49</v>
      </c>
      <c r="P11" s="3">
        <v>78969</v>
      </c>
      <c r="Q11" s="3" t="s">
        <v>55</v>
      </c>
      <c r="R11" s="4" t="s">
        <v>71</v>
      </c>
      <c r="S11" s="14">
        <v>0</v>
      </c>
      <c r="T11" s="3" t="s">
        <v>45</v>
      </c>
      <c r="U11" s="3" t="s">
        <v>57</v>
      </c>
      <c r="V11" s="3" t="s">
        <v>49</v>
      </c>
      <c r="W11" s="3">
        <v>78969</v>
      </c>
      <c r="X11" s="15" t="s">
        <v>58</v>
      </c>
      <c r="Y11" s="15" t="s">
        <v>59</v>
      </c>
      <c r="Z11" s="15" t="s">
        <v>60</v>
      </c>
      <c r="AA11" s="15" t="s">
        <v>89</v>
      </c>
      <c r="AB11" s="15" t="s">
        <v>61</v>
      </c>
      <c r="AC11" s="3" t="s">
        <v>62</v>
      </c>
      <c r="AD11" s="16" t="s">
        <v>63</v>
      </c>
      <c r="AE11" s="16" t="s">
        <v>64</v>
      </c>
      <c r="AF11" s="16" t="s">
        <v>65</v>
      </c>
      <c r="AG11" s="16" t="s">
        <v>90</v>
      </c>
      <c r="AH11" s="16" t="s">
        <v>64</v>
      </c>
      <c r="AI11" s="16" t="s">
        <v>65</v>
      </c>
      <c r="AJ11" s="8" t="s">
        <v>64</v>
      </c>
      <c r="AK11" s="9">
        <v>26.082999999999998</v>
      </c>
      <c r="AL11" s="9">
        <v>22.292000000000002</v>
      </c>
      <c r="AM11" s="9">
        <v>17.190999999999999</v>
      </c>
      <c r="AN11" s="9">
        <v>12.385999999999999</v>
      </c>
      <c r="AO11" s="9">
        <v>5.99</v>
      </c>
      <c r="AP11" s="9">
        <v>2.855</v>
      </c>
      <c r="AQ11" s="9">
        <v>2.5270000000000001</v>
      </c>
      <c r="AR11" s="9">
        <v>2.5270000000000001</v>
      </c>
      <c r="AS11" s="9">
        <v>9.1419999999999995</v>
      </c>
      <c r="AT11" s="9">
        <v>10.654999999999999</v>
      </c>
      <c r="AU11" s="9">
        <v>16.38</v>
      </c>
      <c r="AV11" s="9">
        <v>27.971</v>
      </c>
      <c r="AW11" s="9">
        <v>156</v>
      </c>
      <c r="AX11" s="9">
        <v>26.082999999999998</v>
      </c>
      <c r="AY11" s="9">
        <v>22.292000000000002</v>
      </c>
      <c r="AZ11" s="9">
        <v>17.190999999999999</v>
      </c>
      <c r="BA11" s="9">
        <v>12.385999999999999</v>
      </c>
      <c r="BB11" s="9">
        <v>5.99</v>
      </c>
      <c r="BC11" s="9">
        <v>2.855</v>
      </c>
      <c r="BD11" s="9">
        <v>2.5270000000000001</v>
      </c>
      <c r="BE11" s="9">
        <v>2.5270000000000001</v>
      </c>
      <c r="BF11" s="9">
        <v>9.1419999999999995</v>
      </c>
      <c r="BG11" s="9">
        <v>10.654999999999999</v>
      </c>
      <c r="BH11" s="9">
        <v>16.38</v>
      </c>
      <c r="BI11" s="9">
        <v>27.971</v>
      </c>
      <c r="BJ11" s="10">
        <v>156</v>
      </c>
      <c r="BK11" s="11">
        <f t="shared" si="0"/>
        <v>312</v>
      </c>
    </row>
    <row r="12" spans="1:63" x14ac:dyDescent="0.25">
      <c r="A12" s="3" t="s">
        <v>45</v>
      </c>
      <c r="B12" s="4" t="s">
        <v>46</v>
      </c>
      <c r="C12" s="4" t="s">
        <v>47</v>
      </c>
      <c r="D12" s="3" t="s">
        <v>48</v>
      </c>
      <c r="E12" s="3">
        <v>193</v>
      </c>
      <c r="F12" s="3" t="s">
        <v>49</v>
      </c>
      <c r="G12" s="3">
        <v>78969</v>
      </c>
      <c r="H12" s="3" t="s">
        <v>50</v>
      </c>
      <c r="I12" s="3" t="s">
        <v>51</v>
      </c>
      <c r="J12" s="3" t="s">
        <v>52</v>
      </c>
      <c r="K12" s="5">
        <v>583480711</v>
      </c>
      <c r="L12" s="3" t="s">
        <v>53</v>
      </c>
      <c r="M12" s="3" t="s">
        <v>72</v>
      </c>
      <c r="N12" s="3">
        <v>191</v>
      </c>
      <c r="O12" s="3" t="s">
        <v>49</v>
      </c>
      <c r="P12" s="3">
        <v>78969</v>
      </c>
      <c r="Q12" s="3" t="s">
        <v>55</v>
      </c>
      <c r="R12" s="4" t="s">
        <v>73</v>
      </c>
      <c r="S12" s="14">
        <v>0</v>
      </c>
      <c r="T12" s="3" t="s">
        <v>45</v>
      </c>
      <c r="U12" s="3" t="s">
        <v>57</v>
      </c>
      <c r="V12" s="3" t="s">
        <v>49</v>
      </c>
      <c r="W12" s="3">
        <v>78969</v>
      </c>
      <c r="X12" s="15" t="s">
        <v>58</v>
      </c>
      <c r="Y12" s="15" t="s">
        <v>59</v>
      </c>
      <c r="Z12" s="15" t="s">
        <v>60</v>
      </c>
      <c r="AA12" s="15" t="s">
        <v>89</v>
      </c>
      <c r="AB12" s="15" t="s">
        <v>61</v>
      </c>
      <c r="AC12" s="3" t="s">
        <v>62</v>
      </c>
      <c r="AD12" s="16" t="s">
        <v>63</v>
      </c>
      <c r="AE12" s="16" t="s">
        <v>64</v>
      </c>
      <c r="AF12" s="16" t="s">
        <v>65</v>
      </c>
      <c r="AG12" s="16" t="s">
        <v>90</v>
      </c>
      <c r="AH12" s="16" t="s">
        <v>64</v>
      </c>
      <c r="AI12" s="16" t="s">
        <v>65</v>
      </c>
      <c r="AJ12" s="8" t="s">
        <v>64</v>
      </c>
      <c r="AK12" s="9">
        <v>16.553000000000001</v>
      </c>
      <c r="AL12" s="9">
        <v>14.147</v>
      </c>
      <c r="AM12" s="9">
        <v>10.91</v>
      </c>
      <c r="AN12" s="9">
        <v>7.8609999999999998</v>
      </c>
      <c r="AO12" s="9">
        <v>3.802</v>
      </c>
      <c r="AP12" s="9">
        <v>1.8120000000000001</v>
      </c>
      <c r="AQ12" s="9">
        <v>1.6040000000000001</v>
      </c>
      <c r="AR12" s="9">
        <v>1.6040000000000001</v>
      </c>
      <c r="AS12" s="9">
        <v>5.8010000000000002</v>
      </c>
      <c r="AT12" s="9">
        <v>6.7619999999999996</v>
      </c>
      <c r="AU12" s="9">
        <v>10.395</v>
      </c>
      <c r="AV12" s="9">
        <v>17.751000000000001</v>
      </c>
      <c r="AW12" s="9">
        <v>99</v>
      </c>
      <c r="AX12" s="9">
        <v>16.553000000000001</v>
      </c>
      <c r="AY12" s="9">
        <v>14.147</v>
      </c>
      <c r="AZ12" s="9">
        <v>10.91</v>
      </c>
      <c r="BA12" s="9">
        <v>7.8609999999999998</v>
      </c>
      <c r="BB12" s="9">
        <v>3.802</v>
      </c>
      <c r="BC12" s="9">
        <v>1.8120000000000001</v>
      </c>
      <c r="BD12" s="9">
        <v>1.6040000000000001</v>
      </c>
      <c r="BE12" s="9">
        <v>1.6040000000000001</v>
      </c>
      <c r="BF12" s="9">
        <v>5.8010000000000002</v>
      </c>
      <c r="BG12" s="9">
        <v>6.7619999999999996</v>
      </c>
      <c r="BH12" s="9">
        <v>10.395</v>
      </c>
      <c r="BI12" s="9">
        <v>17.751000000000001</v>
      </c>
      <c r="BJ12" s="10">
        <v>99</v>
      </c>
      <c r="BK12" s="11">
        <f t="shared" si="0"/>
        <v>198</v>
      </c>
    </row>
    <row r="13" spans="1:63" x14ac:dyDescent="0.25"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3">
        <f>SUM(BK7:BK12)</f>
        <v>2068</v>
      </c>
    </row>
  </sheetData>
  <sheetProtection password="E9B6" sheet="1" objects="1" scenarios="1"/>
  <mergeCells count="9">
    <mergeCell ref="A4:BK4"/>
    <mergeCell ref="AK5:BK5"/>
    <mergeCell ref="A2:P2"/>
    <mergeCell ref="A5:G5"/>
    <mergeCell ref="H5:L5"/>
    <mergeCell ref="M5:S5"/>
    <mergeCell ref="T5:W5"/>
    <mergeCell ref="X5:AB5"/>
    <mergeCell ref="AC5:AJ5"/>
  </mergeCells>
  <pageMargins left="0.78740157499999996" right="0.78740157499999996" top="0.984251969" bottom="0.984251969" header="0.4921259845" footer="0.49212598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10"/>
  <sheetViews>
    <sheetView workbookViewId="0">
      <selection activeCell="AR19" sqref="AR19"/>
    </sheetView>
  </sheetViews>
  <sheetFormatPr defaultRowHeight="15" x14ac:dyDescent="0.25"/>
  <cols>
    <col min="1" max="1" width="14.42578125" bestFit="1" customWidth="1"/>
    <col min="2" max="2" width="9" customWidth="1"/>
    <col min="3" max="4" width="10.85546875" bestFit="1" customWidth="1"/>
    <col min="5" max="5" width="4" customWidth="1"/>
    <col min="6" max="6" width="9.85546875" bestFit="1" customWidth="1"/>
    <col min="7" max="7" width="6" customWidth="1"/>
    <col min="8" max="8" width="7.5703125" customWidth="1"/>
    <col min="9" max="9" width="8.5703125" customWidth="1"/>
    <col min="10" max="10" width="11.7109375" bestFit="1" customWidth="1"/>
    <col min="11" max="11" width="10.85546875" bestFit="1" customWidth="1"/>
    <col min="12" max="12" width="23.140625" bestFit="1" customWidth="1"/>
    <col min="13" max="13" width="8.7109375" customWidth="1"/>
    <col min="14" max="14" width="5" customWidth="1"/>
    <col min="15" max="15" width="9.85546875" bestFit="1" customWidth="1"/>
    <col min="16" max="16" width="6" customWidth="1"/>
    <col min="17" max="17" width="15.7109375" bestFit="1" customWidth="1"/>
    <col min="18" max="18" width="17.28515625" bestFit="1" customWidth="1"/>
    <col min="19" max="19" width="28" bestFit="1" customWidth="1"/>
    <col min="20" max="31" width="5.42578125" customWidth="1"/>
    <col min="32" max="33" width="14.42578125" bestFit="1" customWidth="1"/>
    <col min="34" max="34" width="9.85546875" bestFit="1" customWidth="1"/>
    <col min="35" max="35" width="6" customWidth="1"/>
    <col min="36" max="36" width="8.140625" customWidth="1"/>
    <col min="37" max="37" width="7.5703125" customWidth="1"/>
    <col min="38" max="38" width="17.5703125" bestFit="1" customWidth="1"/>
    <col min="39" max="39" width="22" bestFit="1" customWidth="1"/>
    <col min="40" max="40" width="18.5703125" bestFit="1" customWidth="1"/>
    <col min="41" max="41" width="15.85546875" bestFit="1" customWidth="1"/>
    <col min="42" max="42" width="8.7109375" bestFit="1" customWidth="1"/>
    <col min="43" max="43" width="14.42578125" customWidth="1"/>
    <col min="44" max="44" width="16.7109375" customWidth="1"/>
    <col min="45" max="45" width="9.85546875" customWidth="1"/>
    <col min="46" max="46" width="15.140625" customWidth="1"/>
    <col min="47" max="47" width="15.85546875" customWidth="1"/>
    <col min="48" max="48" width="12.5703125" customWidth="1"/>
    <col min="49" max="49" width="9.7109375" customWidth="1"/>
    <col min="50" max="50" width="7.7109375" customWidth="1"/>
    <col min="51" max="55" width="9.7109375" customWidth="1"/>
    <col min="56" max="56" width="7.85546875" customWidth="1"/>
    <col min="57" max="57" width="7" customWidth="1"/>
    <col min="58" max="58" width="7.85546875" customWidth="1"/>
    <col min="59" max="62" width="9.7109375" customWidth="1"/>
    <col min="63" max="63" width="8.140625" customWidth="1"/>
    <col min="64" max="68" width="9.7109375" customWidth="1"/>
    <col min="69" max="69" width="8.7109375" customWidth="1"/>
    <col min="70" max="70" width="7.85546875" customWidth="1"/>
    <col min="71" max="71" width="8.42578125" customWidth="1"/>
    <col min="72" max="74" width="9.7109375" customWidth="1"/>
    <col min="75" max="75" width="15" customWidth="1"/>
  </cols>
  <sheetData>
    <row r="2" spans="1:75" ht="18" customHeight="1" x14ac:dyDescent="0.25">
      <c r="A2" s="26" t="s">
        <v>91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4" spans="1:75" ht="15" customHeight="1" x14ac:dyDescent="0.25">
      <c r="A4" s="22" t="s">
        <v>0</v>
      </c>
      <c r="B4" s="2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</row>
    <row r="5" spans="1:75" ht="15" customHeight="1" x14ac:dyDescent="0.25">
      <c r="A5" s="27" t="s">
        <v>1</v>
      </c>
      <c r="B5" s="28"/>
      <c r="C5" s="28"/>
      <c r="D5" s="28"/>
      <c r="E5" s="28"/>
      <c r="F5" s="28"/>
      <c r="G5" s="29"/>
      <c r="H5" s="27" t="s">
        <v>2</v>
      </c>
      <c r="I5" s="28"/>
      <c r="J5" s="28"/>
      <c r="K5" s="28"/>
      <c r="L5" s="29"/>
      <c r="M5" s="27" t="s">
        <v>3</v>
      </c>
      <c r="N5" s="28"/>
      <c r="O5" s="28"/>
      <c r="P5" s="28"/>
      <c r="Q5" s="28"/>
      <c r="R5" s="28"/>
      <c r="S5" s="27" t="s">
        <v>92</v>
      </c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9"/>
      <c r="AF5" s="27" t="s">
        <v>4</v>
      </c>
      <c r="AG5" s="28"/>
      <c r="AH5" s="28"/>
      <c r="AI5" s="29"/>
      <c r="AJ5" s="27" t="s">
        <v>5</v>
      </c>
      <c r="AK5" s="28"/>
      <c r="AL5" s="28"/>
      <c r="AM5" s="28"/>
      <c r="AN5" s="29"/>
      <c r="AO5" s="27" t="s">
        <v>6</v>
      </c>
      <c r="AP5" s="28"/>
      <c r="AQ5" s="28"/>
      <c r="AR5" s="28"/>
      <c r="AS5" s="28"/>
      <c r="AT5" s="28"/>
      <c r="AU5" s="28"/>
      <c r="AV5" s="29"/>
      <c r="AW5" s="24" t="s">
        <v>7</v>
      </c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</row>
    <row r="6" spans="1:75" ht="38.25" x14ac:dyDescent="0.25">
      <c r="A6" s="1" t="s">
        <v>8</v>
      </c>
      <c r="B6" s="1" t="s">
        <v>9</v>
      </c>
      <c r="C6" s="1" t="s">
        <v>10</v>
      </c>
      <c r="D6" s="1" t="s">
        <v>11</v>
      </c>
      <c r="E6" s="1" t="s">
        <v>12</v>
      </c>
      <c r="F6" s="1" t="s">
        <v>13</v>
      </c>
      <c r="G6" s="1" t="s">
        <v>14</v>
      </c>
      <c r="H6" s="1" t="s">
        <v>15</v>
      </c>
      <c r="I6" s="1" t="s">
        <v>16</v>
      </c>
      <c r="J6" s="1" t="s">
        <v>17</v>
      </c>
      <c r="K6" s="1" t="s">
        <v>18</v>
      </c>
      <c r="L6" s="1" t="s">
        <v>19</v>
      </c>
      <c r="M6" s="1" t="s">
        <v>11</v>
      </c>
      <c r="N6" s="1" t="s">
        <v>12</v>
      </c>
      <c r="O6" s="1" t="s">
        <v>13</v>
      </c>
      <c r="P6" s="1" t="s">
        <v>14</v>
      </c>
      <c r="Q6" s="1" t="s">
        <v>20</v>
      </c>
      <c r="R6" s="1" t="s">
        <v>21</v>
      </c>
      <c r="S6" s="1" t="s">
        <v>93</v>
      </c>
      <c r="T6" s="1" t="s">
        <v>94</v>
      </c>
      <c r="U6" s="1" t="s">
        <v>95</v>
      </c>
      <c r="V6" s="1" t="s">
        <v>96</v>
      </c>
      <c r="W6" s="1" t="s">
        <v>97</v>
      </c>
      <c r="X6" s="1" t="s">
        <v>98</v>
      </c>
      <c r="Y6" s="1" t="s">
        <v>99</v>
      </c>
      <c r="Z6" s="1" t="s">
        <v>100</v>
      </c>
      <c r="AA6" s="1" t="s">
        <v>101</v>
      </c>
      <c r="AB6" s="1" t="s">
        <v>102</v>
      </c>
      <c r="AC6" s="1" t="s">
        <v>103</v>
      </c>
      <c r="AD6" s="1" t="s">
        <v>104</v>
      </c>
      <c r="AE6" s="1" t="s">
        <v>105</v>
      </c>
      <c r="AF6" s="1" t="s">
        <v>8</v>
      </c>
      <c r="AG6" s="1" t="s">
        <v>23</v>
      </c>
      <c r="AH6" s="1" t="s">
        <v>13</v>
      </c>
      <c r="AI6" s="1" t="s">
        <v>14</v>
      </c>
      <c r="AJ6" s="1" t="s">
        <v>15</v>
      </c>
      <c r="AK6" s="1" t="s">
        <v>16</v>
      </c>
      <c r="AL6" s="1" t="s">
        <v>17</v>
      </c>
      <c r="AM6" s="1" t="s">
        <v>18</v>
      </c>
      <c r="AN6" s="1" t="s">
        <v>19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2" t="s">
        <v>32</v>
      </c>
      <c r="AX6" s="2" t="s">
        <v>33</v>
      </c>
      <c r="AY6" s="2" t="s">
        <v>34</v>
      </c>
      <c r="AZ6" s="2" t="s">
        <v>35</v>
      </c>
      <c r="BA6" s="2" t="s">
        <v>36</v>
      </c>
      <c r="BB6" s="2" t="s">
        <v>37</v>
      </c>
      <c r="BC6" s="2" t="s">
        <v>38</v>
      </c>
      <c r="BD6" s="2" t="s">
        <v>39</v>
      </c>
      <c r="BE6" s="2" t="s">
        <v>40</v>
      </c>
      <c r="BF6" s="2" t="s">
        <v>41</v>
      </c>
      <c r="BG6" s="2" t="s">
        <v>42</v>
      </c>
      <c r="BH6" s="2" t="s">
        <v>43</v>
      </c>
      <c r="BI6" s="2" t="s">
        <v>44</v>
      </c>
      <c r="BJ6" s="2" t="s">
        <v>75</v>
      </c>
      <c r="BK6" s="2" t="s">
        <v>76</v>
      </c>
      <c r="BL6" s="2" t="s">
        <v>77</v>
      </c>
      <c r="BM6" s="2" t="s">
        <v>78</v>
      </c>
      <c r="BN6" s="2" t="s">
        <v>79</v>
      </c>
      <c r="BO6" s="2" t="s">
        <v>80</v>
      </c>
      <c r="BP6" s="2" t="s">
        <v>81</v>
      </c>
      <c r="BQ6" s="2" t="s">
        <v>82</v>
      </c>
      <c r="BR6" s="2" t="s">
        <v>83</v>
      </c>
      <c r="BS6" s="2" t="s">
        <v>84</v>
      </c>
      <c r="BT6" s="2" t="s">
        <v>85</v>
      </c>
      <c r="BU6" s="2" t="s">
        <v>86</v>
      </c>
      <c r="BV6" s="6" t="s">
        <v>44</v>
      </c>
      <c r="BW6" s="7" t="s">
        <v>88</v>
      </c>
    </row>
    <row r="7" spans="1:75" x14ac:dyDescent="0.25">
      <c r="A7" s="3" t="s">
        <v>45</v>
      </c>
      <c r="B7" s="4" t="s">
        <v>46</v>
      </c>
      <c r="C7" s="4" t="s">
        <v>47</v>
      </c>
      <c r="D7" s="3" t="s">
        <v>48</v>
      </c>
      <c r="E7" s="3">
        <v>193</v>
      </c>
      <c r="F7" s="3" t="s">
        <v>49</v>
      </c>
      <c r="G7" s="3">
        <v>78969</v>
      </c>
      <c r="H7" s="3" t="s">
        <v>50</v>
      </c>
      <c r="I7" s="3" t="s">
        <v>51</v>
      </c>
      <c r="J7" s="3" t="s">
        <v>52</v>
      </c>
      <c r="K7" s="5">
        <v>583480711</v>
      </c>
      <c r="L7" s="3" t="s">
        <v>53</v>
      </c>
      <c r="M7" s="3" t="s">
        <v>106</v>
      </c>
      <c r="N7" s="3">
        <v>437</v>
      </c>
      <c r="O7" s="3" t="s">
        <v>49</v>
      </c>
      <c r="P7" s="3">
        <v>78969</v>
      </c>
      <c r="Q7" s="3" t="s">
        <v>55</v>
      </c>
      <c r="R7" s="4" t="s">
        <v>107</v>
      </c>
      <c r="S7" s="17">
        <v>0.91</v>
      </c>
      <c r="T7" s="17">
        <v>0</v>
      </c>
      <c r="U7" s="17">
        <v>0</v>
      </c>
      <c r="V7" s="17">
        <v>0</v>
      </c>
      <c r="W7" s="17">
        <v>0</v>
      </c>
      <c r="X7" s="17">
        <v>0</v>
      </c>
      <c r="Y7" s="17">
        <v>0</v>
      </c>
      <c r="Z7" s="17">
        <v>0</v>
      </c>
      <c r="AA7" s="17">
        <v>0</v>
      </c>
      <c r="AB7" s="17">
        <v>0</v>
      </c>
      <c r="AC7" s="17">
        <v>0</v>
      </c>
      <c r="AD7" s="17">
        <v>0</v>
      </c>
      <c r="AE7" s="17">
        <v>0</v>
      </c>
      <c r="AF7" s="3" t="s">
        <v>45</v>
      </c>
      <c r="AG7" s="3" t="s">
        <v>57</v>
      </c>
      <c r="AH7" s="3" t="s">
        <v>49</v>
      </c>
      <c r="AI7" s="3">
        <v>78969</v>
      </c>
      <c r="AJ7" s="15" t="s">
        <v>58</v>
      </c>
      <c r="AK7" s="15" t="s">
        <v>59</v>
      </c>
      <c r="AL7" s="15" t="s">
        <v>60</v>
      </c>
      <c r="AM7" s="15" t="s">
        <v>89</v>
      </c>
      <c r="AN7" s="15" t="s">
        <v>61</v>
      </c>
      <c r="AO7" s="3" t="s">
        <v>62</v>
      </c>
      <c r="AP7" s="16" t="s">
        <v>63</v>
      </c>
      <c r="AQ7" s="16" t="s">
        <v>64</v>
      </c>
      <c r="AR7" s="16" t="s">
        <v>65</v>
      </c>
      <c r="AS7" s="16" t="s">
        <v>108</v>
      </c>
      <c r="AT7" s="16" t="s">
        <v>64</v>
      </c>
      <c r="AU7" s="16" t="s">
        <v>65</v>
      </c>
      <c r="AV7" s="16" t="s">
        <v>64</v>
      </c>
      <c r="AW7" s="18">
        <v>221</v>
      </c>
      <c r="AX7" s="18">
        <v>189</v>
      </c>
      <c r="AY7" s="18">
        <v>146</v>
      </c>
      <c r="AZ7" s="18">
        <v>105</v>
      </c>
      <c r="BA7" s="18">
        <v>51</v>
      </c>
      <c r="BB7" s="18">
        <v>24</v>
      </c>
      <c r="BC7" s="18">
        <v>21</v>
      </c>
      <c r="BD7" s="18">
        <v>21</v>
      </c>
      <c r="BE7" s="18">
        <v>78</v>
      </c>
      <c r="BF7" s="18">
        <v>90</v>
      </c>
      <c r="BG7" s="18">
        <v>139</v>
      </c>
      <c r="BH7" s="18">
        <v>237</v>
      </c>
      <c r="BI7" s="18">
        <v>1322</v>
      </c>
      <c r="BJ7" s="18">
        <v>221</v>
      </c>
      <c r="BK7" s="18">
        <v>189</v>
      </c>
      <c r="BL7" s="18">
        <v>146</v>
      </c>
      <c r="BM7" s="18">
        <v>105</v>
      </c>
      <c r="BN7" s="18">
        <v>51</v>
      </c>
      <c r="BO7" s="18">
        <v>24</v>
      </c>
      <c r="BP7" s="18">
        <v>21</v>
      </c>
      <c r="BQ7" s="18">
        <v>21</v>
      </c>
      <c r="BR7" s="18">
        <v>78</v>
      </c>
      <c r="BS7" s="18">
        <v>90</v>
      </c>
      <c r="BT7" s="18">
        <v>139</v>
      </c>
      <c r="BU7" s="18">
        <v>237</v>
      </c>
      <c r="BV7" s="19">
        <v>1322</v>
      </c>
      <c r="BW7" s="20">
        <f>BI7+BV7</f>
        <v>2644</v>
      </c>
    </row>
    <row r="8" spans="1:75" x14ac:dyDescent="0.25">
      <c r="A8" s="3" t="s">
        <v>45</v>
      </c>
      <c r="B8" s="4" t="s">
        <v>46</v>
      </c>
      <c r="C8" s="4" t="s">
        <v>47</v>
      </c>
      <c r="D8" s="3" t="s">
        <v>48</v>
      </c>
      <c r="E8" s="3">
        <v>193</v>
      </c>
      <c r="F8" s="3" t="s">
        <v>49</v>
      </c>
      <c r="G8" s="3">
        <v>78969</v>
      </c>
      <c r="H8" s="3" t="s">
        <v>50</v>
      </c>
      <c r="I8" s="3" t="s">
        <v>51</v>
      </c>
      <c r="J8" s="3" t="s">
        <v>52</v>
      </c>
      <c r="K8" s="5">
        <v>583480711</v>
      </c>
      <c r="L8" s="3" t="s">
        <v>53</v>
      </c>
      <c r="M8" s="3" t="s">
        <v>109</v>
      </c>
      <c r="N8" s="3">
        <v>386</v>
      </c>
      <c r="O8" s="3" t="s">
        <v>49</v>
      </c>
      <c r="P8" s="3">
        <v>78969</v>
      </c>
      <c r="Q8" s="3" t="s">
        <v>55</v>
      </c>
      <c r="R8" s="4" t="s">
        <v>110</v>
      </c>
      <c r="S8" s="17">
        <v>0.85</v>
      </c>
      <c r="T8" s="17">
        <v>0</v>
      </c>
      <c r="U8" s="17">
        <v>0</v>
      </c>
      <c r="V8" s="17">
        <v>0</v>
      </c>
      <c r="W8" s="17">
        <v>0</v>
      </c>
      <c r="X8" s="17">
        <v>0</v>
      </c>
      <c r="Y8" s="17">
        <v>0</v>
      </c>
      <c r="Z8" s="17">
        <v>0</v>
      </c>
      <c r="AA8" s="17">
        <v>0</v>
      </c>
      <c r="AB8" s="17">
        <v>0</v>
      </c>
      <c r="AC8" s="17">
        <v>0</v>
      </c>
      <c r="AD8" s="17">
        <v>0</v>
      </c>
      <c r="AE8" s="17">
        <v>0</v>
      </c>
      <c r="AF8" s="3" t="s">
        <v>45</v>
      </c>
      <c r="AG8" s="3" t="s">
        <v>57</v>
      </c>
      <c r="AH8" s="3" t="s">
        <v>49</v>
      </c>
      <c r="AI8" s="3">
        <v>78969</v>
      </c>
      <c r="AJ8" s="15" t="s">
        <v>58</v>
      </c>
      <c r="AK8" s="15" t="s">
        <v>59</v>
      </c>
      <c r="AL8" s="15" t="s">
        <v>60</v>
      </c>
      <c r="AM8" s="15" t="s">
        <v>89</v>
      </c>
      <c r="AN8" s="15" t="s">
        <v>61</v>
      </c>
      <c r="AO8" s="3" t="s">
        <v>62</v>
      </c>
      <c r="AP8" s="16" t="s">
        <v>63</v>
      </c>
      <c r="AQ8" s="16" t="s">
        <v>64</v>
      </c>
      <c r="AR8" s="16" t="s">
        <v>65</v>
      </c>
      <c r="AS8" s="16" t="s">
        <v>108</v>
      </c>
      <c r="AT8" s="16" t="s">
        <v>64</v>
      </c>
      <c r="AU8" s="16" t="s">
        <v>65</v>
      </c>
      <c r="AV8" s="16" t="s">
        <v>64</v>
      </c>
      <c r="AW8" s="18">
        <v>172</v>
      </c>
      <c r="AX8" s="18">
        <v>147</v>
      </c>
      <c r="AY8" s="18">
        <v>114</v>
      </c>
      <c r="AZ8" s="18">
        <v>82</v>
      </c>
      <c r="BA8" s="18">
        <v>40</v>
      </c>
      <c r="BB8" s="18">
        <v>19</v>
      </c>
      <c r="BC8" s="18">
        <v>17</v>
      </c>
      <c r="BD8" s="18">
        <v>17</v>
      </c>
      <c r="BE8" s="18">
        <v>60</v>
      </c>
      <c r="BF8" s="18">
        <v>70</v>
      </c>
      <c r="BG8" s="18">
        <v>108</v>
      </c>
      <c r="BH8" s="18">
        <v>185</v>
      </c>
      <c r="BI8" s="18">
        <v>1031</v>
      </c>
      <c r="BJ8" s="18">
        <v>172</v>
      </c>
      <c r="BK8" s="18">
        <v>147</v>
      </c>
      <c r="BL8" s="18">
        <v>114</v>
      </c>
      <c r="BM8" s="18">
        <v>82</v>
      </c>
      <c r="BN8" s="18">
        <v>40</v>
      </c>
      <c r="BO8" s="18">
        <v>19</v>
      </c>
      <c r="BP8" s="18">
        <v>17</v>
      </c>
      <c r="BQ8" s="18">
        <v>17</v>
      </c>
      <c r="BR8" s="18">
        <v>60</v>
      </c>
      <c r="BS8" s="18">
        <v>70</v>
      </c>
      <c r="BT8" s="18">
        <v>108</v>
      </c>
      <c r="BU8" s="18">
        <v>185</v>
      </c>
      <c r="BV8" s="19">
        <v>1031</v>
      </c>
      <c r="BW8" s="20">
        <f t="shared" ref="BW8:BW9" si="0">BI8+BV8</f>
        <v>2062</v>
      </c>
    </row>
    <row r="9" spans="1:75" x14ac:dyDescent="0.25">
      <c r="A9" s="3" t="s">
        <v>45</v>
      </c>
      <c r="B9" s="4" t="s">
        <v>46</v>
      </c>
      <c r="C9" s="4" t="s">
        <v>47</v>
      </c>
      <c r="D9" s="3" t="s">
        <v>48</v>
      </c>
      <c r="E9" s="3">
        <v>193</v>
      </c>
      <c r="F9" s="3" t="s">
        <v>49</v>
      </c>
      <c r="G9" s="3">
        <v>78969</v>
      </c>
      <c r="H9" s="3" t="s">
        <v>50</v>
      </c>
      <c r="I9" s="3" t="s">
        <v>51</v>
      </c>
      <c r="J9" s="3" t="s">
        <v>52</v>
      </c>
      <c r="K9" s="5">
        <v>583480711</v>
      </c>
      <c r="L9" s="3" t="s">
        <v>53</v>
      </c>
      <c r="M9" s="3" t="s">
        <v>111</v>
      </c>
      <c r="N9" s="3">
        <v>9001</v>
      </c>
      <c r="O9" s="3" t="s">
        <v>49</v>
      </c>
      <c r="P9" s="3">
        <v>78969</v>
      </c>
      <c r="Q9" s="3" t="s">
        <v>55</v>
      </c>
      <c r="R9" s="4" t="s">
        <v>112</v>
      </c>
      <c r="S9" s="17">
        <v>1.85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3" t="s">
        <v>45</v>
      </c>
      <c r="AG9" s="3" t="s">
        <v>57</v>
      </c>
      <c r="AH9" s="3" t="s">
        <v>49</v>
      </c>
      <c r="AI9" s="3">
        <v>78969</v>
      </c>
      <c r="AJ9" s="15" t="s">
        <v>58</v>
      </c>
      <c r="AK9" s="15" t="s">
        <v>59</v>
      </c>
      <c r="AL9" s="15" t="s">
        <v>60</v>
      </c>
      <c r="AM9" s="15" t="s">
        <v>89</v>
      </c>
      <c r="AN9" s="15" t="s">
        <v>61</v>
      </c>
      <c r="AO9" s="3" t="s">
        <v>62</v>
      </c>
      <c r="AP9" s="16" t="s">
        <v>63</v>
      </c>
      <c r="AQ9" s="16" t="s">
        <v>64</v>
      </c>
      <c r="AR9" s="16" t="s">
        <v>65</v>
      </c>
      <c r="AS9" s="16" t="s">
        <v>108</v>
      </c>
      <c r="AT9" s="16" t="s">
        <v>64</v>
      </c>
      <c r="AU9" s="16" t="s">
        <v>65</v>
      </c>
      <c r="AV9" s="16" t="s">
        <v>64</v>
      </c>
      <c r="AW9" s="18">
        <v>281</v>
      </c>
      <c r="AX9" s="18">
        <v>240</v>
      </c>
      <c r="AY9" s="18">
        <v>185</v>
      </c>
      <c r="AZ9" s="18">
        <v>134</v>
      </c>
      <c r="BA9" s="18">
        <v>65</v>
      </c>
      <c r="BB9" s="18">
        <v>31</v>
      </c>
      <c r="BC9" s="18">
        <v>27</v>
      </c>
      <c r="BD9" s="18">
        <v>27</v>
      </c>
      <c r="BE9" s="18">
        <v>99</v>
      </c>
      <c r="BF9" s="18">
        <v>115</v>
      </c>
      <c r="BG9" s="18">
        <v>177</v>
      </c>
      <c r="BH9" s="18">
        <v>302</v>
      </c>
      <c r="BI9" s="18">
        <v>1683</v>
      </c>
      <c r="BJ9" s="18">
        <v>281</v>
      </c>
      <c r="BK9" s="18">
        <v>240</v>
      </c>
      <c r="BL9" s="18">
        <v>185</v>
      </c>
      <c r="BM9" s="18">
        <v>134</v>
      </c>
      <c r="BN9" s="18">
        <v>65</v>
      </c>
      <c r="BO9" s="18">
        <v>31</v>
      </c>
      <c r="BP9" s="18">
        <v>27</v>
      </c>
      <c r="BQ9" s="18">
        <v>27</v>
      </c>
      <c r="BR9" s="18">
        <v>99</v>
      </c>
      <c r="BS9" s="18">
        <v>115</v>
      </c>
      <c r="BT9" s="18">
        <v>177</v>
      </c>
      <c r="BU9" s="18">
        <v>302</v>
      </c>
      <c r="BV9" s="19">
        <v>1683</v>
      </c>
      <c r="BW9" s="20">
        <f t="shared" si="0"/>
        <v>3366</v>
      </c>
    </row>
    <row r="10" spans="1:75" x14ac:dyDescent="0.25">
      <c r="BW10" s="21">
        <f>SUM(BW7:BW9)</f>
        <v>8072</v>
      </c>
    </row>
  </sheetData>
  <sheetProtection password="E9B6" sheet="1" objects="1" scenarios="1"/>
  <mergeCells count="10">
    <mergeCell ref="A2:P2"/>
    <mergeCell ref="A4:BW4"/>
    <mergeCell ref="A5:G5"/>
    <mergeCell ref="H5:L5"/>
    <mergeCell ref="M5:R5"/>
    <mergeCell ref="S5:AE5"/>
    <mergeCell ref="AF5:AI5"/>
    <mergeCell ref="AJ5:AN5"/>
    <mergeCell ref="AO5:AV5"/>
    <mergeCell ref="AW5:BW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maloodběry</vt:lpstr>
      <vt:lpstr>středoodběry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pavlina</dc:creator>
  <cp:lastModifiedBy>pavlina</cp:lastModifiedBy>
  <dcterms:created xsi:type="dcterms:W3CDTF">2014-04-03T09:25:44Z</dcterms:created>
  <dcterms:modified xsi:type="dcterms:W3CDTF">2014-05-20T11:24:06Z</dcterms:modified>
</cp:coreProperties>
</file>